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265" activeTab="4"/>
  </bookViews>
  <sheets>
    <sheet name="Mẫu 01 " sheetId="1" r:id="rId1"/>
    <sheet name="Mẫu 02" sheetId="3" r:id="rId2"/>
    <sheet name="Mẫu 03" sheetId="9" r:id="rId3"/>
    <sheet name="Mẫu 04" sheetId="4" r:id="rId4"/>
    <sheet name="Mẫu 05" sheetId="5" r:id="rId5"/>
  </sheets>
  <definedNames>
    <definedName name="_ftn1" localSheetId="3">'Mẫu 04'!#REF!</definedName>
    <definedName name="_ftn2" localSheetId="3">'Mẫu 04'!#REF!</definedName>
    <definedName name="_ftn3" localSheetId="3">'Mẫu 04'!#REF!</definedName>
    <definedName name="_ftnref1" localSheetId="3">'Mẫu 04'!#REF!</definedName>
    <definedName name="_ftnref2" localSheetId="3">'Mẫu 04'!#REF!</definedName>
    <definedName name="_ftnref3" localSheetId="3">'Mẫu 04'!#REF!</definedName>
  </definedNames>
  <calcPr calcId="144525"/>
</workbook>
</file>

<file path=xl/calcChain.xml><?xml version="1.0" encoding="utf-8"?>
<calcChain xmlns="http://schemas.openxmlformats.org/spreadsheetml/2006/main">
  <c r="E11" i="4" l="1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D29" i="1" l="1"/>
  <c r="C12" i="9" l="1"/>
  <c r="C13" i="9"/>
  <c r="C14" i="9"/>
  <c r="C15" i="9"/>
  <c r="C16" i="9"/>
  <c r="C17" i="9"/>
  <c r="C18" i="9"/>
  <c r="C19" i="9"/>
  <c r="C20" i="9"/>
  <c r="C21" i="9"/>
  <c r="C22" i="9"/>
  <c r="C23" i="9"/>
  <c r="C25" i="9"/>
  <c r="C26" i="9"/>
  <c r="C11" i="9"/>
  <c r="I12" i="4"/>
  <c r="I13" i="4"/>
  <c r="I14" i="4"/>
  <c r="I15" i="4"/>
  <c r="I16" i="4"/>
  <c r="I17" i="4"/>
  <c r="I11" i="4"/>
  <c r="I19" i="4"/>
  <c r="I20" i="4"/>
  <c r="I21" i="4"/>
  <c r="I22" i="4"/>
  <c r="I23" i="4"/>
  <c r="I24" i="4"/>
  <c r="I25" i="4"/>
  <c r="I26" i="4"/>
  <c r="I27" i="4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16" i="1"/>
  <c r="E14" i="1" l="1"/>
  <c r="F14" i="1"/>
  <c r="G14" i="1"/>
  <c r="H14" i="1"/>
  <c r="I14" i="1"/>
  <c r="J14" i="1"/>
  <c r="K14" i="1"/>
  <c r="L14" i="1"/>
  <c r="M14" i="1"/>
  <c r="N14" i="1"/>
  <c r="C14" i="1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C8" i="3"/>
  <c r="D9" i="9"/>
  <c r="E9" i="9"/>
  <c r="F9" i="9"/>
  <c r="G9" i="9"/>
  <c r="H9" i="9"/>
  <c r="I9" i="9"/>
  <c r="C9" i="9"/>
  <c r="D10" i="4"/>
  <c r="F10" i="4"/>
  <c r="G10" i="4"/>
  <c r="H10" i="4"/>
  <c r="K10" i="4"/>
  <c r="L10" i="4"/>
  <c r="M10" i="4"/>
  <c r="C10" i="4"/>
  <c r="F9" i="5"/>
  <c r="E9" i="5"/>
  <c r="D9" i="5"/>
  <c r="C9" i="5"/>
  <c r="E10" i="4" l="1"/>
  <c r="D14" i="1"/>
  <c r="O14" i="1"/>
  <c r="J9" i="9"/>
  <c r="J11" i="9"/>
  <c r="J12" i="9"/>
  <c r="J13" i="9"/>
  <c r="J14" i="9"/>
  <c r="J15" i="9"/>
  <c r="J16" i="9"/>
  <c r="J17" i="9"/>
  <c r="J18" i="9"/>
  <c r="J19" i="9"/>
  <c r="J20" i="9"/>
  <c r="J22" i="9"/>
  <c r="J23" i="9"/>
  <c r="J24" i="9"/>
  <c r="J25" i="9"/>
  <c r="J26" i="9"/>
  <c r="K22" i="9"/>
  <c r="K23" i="9"/>
  <c r="K24" i="9"/>
  <c r="K25" i="9"/>
  <c r="K26" i="9"/>
  <c r="K9" i="9"/>
  <c r="K11" i="9"/>
  <c r="K12" i="9"/>
  <c r="K13" i="9"/>
  <c r="K14" i="9"/>
  <c r="K15" i="9"/>
  <c r="K16" i="9"/>
  <c r="K17" i="9"/>
  <c r="K18" i="9"/>
  <c r="K19" i="9"/>
  <c r="K20" i="9"/>
  <c r="O27" i="1"/>
  <c r="O28" i="1"/>
  <c r="O29" i="1"/>
  <c r="O30" i="1"/>
  <c r="O16" i="1"/>
  <c r="O17" i="1"/>
  <c r="O18" i="1"/>
  <c r="O19" i="1"/>
  <c r="O20" i="1"/>
  <c r="O21" i="1"/>
  <c r="O22" i="1"/>
  <c r="O23" i="1"/>
  <c r="O24" i="1"/>
  <c r="O25" i="1"/>
  <c r="O26" i="1"/>
  <c r="K21" i="9"/>
  <c r="J21" i="9"/>
  <c r="I18" i="4" l="1"/>
  <c r="J10" i="4" l="1"/>
  <c r="I10" i="4" s="1"/>
</calcChain>
</file>

<file path=xl/sharedStrings.xml><?xml version="1.0" encoding="utf-8"?>
<sst xmlns="http://schemas.openxmlformats.org/spreadsheetml/2006/main" count="203" uniqueCount="115">
  <si>
    <t>STT</t>
  </si>
  <si>
    <t>Tổng số công dân</t>
  </si>
  <si>
    <t>Trong đó</t>
  </si>
  <si>
    <t>Tổng số đăng ký</t>
  </si>
  <si>
    <t>Tổng số đạt</t>
  </si>
  <si>
    <t>Cán bộ công nhân viên, doanh nhân</t>
  </si>
  <si>
    <t>Người học</t>
  </si>
  <si>
    <t>Người lao động</t>
  </si>
  <si>
    <t>Người dân trong xã</t>
  </si>
  <si>
    <t>Tỷ lệ đạt / tổng số dân số (%)</t>
  </si>
  <si>
    <t>Tỷ lệ đạt / tổng số đăng ký (%)</t>
  </si>
  <si>
    <t xml:space="preserve">              Độc lập - Tự do - Hạnh phúc</t>
  </si>
  <si>
    <t>CỘNG HÒA XÃ HỘI CHỦ NGHĨA VIỆT NAM</t>
  </si>
  <si>
    <t>Độc lập - Tự do - Hạnh phúc</t>
  </si>
  <si>
    <t>Quy mô phát triển tổ chức hội</t>
  </si>
  <si>
    <t>Quy mô phát triển hội viên</t>
  </si>
  <si>
    <t>Ghi chú</t>
  </si>
  <si>
    <t>Chi hội Khuyến học</t>
  </si>
  <si>
    <t>Tổng số hội viên</t>
  </si>
  <si>
    <t>Tỷ lệ Hội viên/ dân số</t>
  </si>
  <si>
    <t>Tổng số Chi hội KH</t>
  </si>
  <si>
    <t>Tổng số Ban KH</t>
  </si>
  <si>
    <t>Mới thành lập</t>
  </si>
  <si>
    <t>Mới kết nạp</t>
  </si>
  <si>
    <t>Chi hội Thôn, Buôn, Tổ dân phố</t>
  </si>
  <si>
    <t>Khác</t>
  </si>
  <si>
    <t>Chi hội trường học</t>
  </si>
  <si>
    <t>Stt</t>
  </si>
  <si>
    <t>Tổng số hộ</t>
  </si>
  <si>
    <t>Số hộ</t>
  </si>
  <si>
    <t xml:space="preserve">Số hộ đạt </t>
  </si>
  <si>
    <t>Tổng số Dòng họ</t>
  </si>
  <si>
    <t xml:space="preserve">Tống số </t>
  </si>
  <si>
    <t xml:space="preserve">Tổng số đạt </t>
  </si>
  <si>
    <t xml:space="preserve">Tổng số </t>
  </si>
  <si>
    <t>Tổng số  đăng ký</t>
  </si>
  <si>
    <t>Tổng số Cơ quan, trường học, đơn vị</t>
  </si>
  <si>
    <t xml:space="preserve">Tổng số  đạt </t>
  </si>
  <si>
    <t>Tổng số thôn/ buôn/ tổ dân phố</t>
  </si>
  <si>
    <t>Hội viên trong trường học</t>
  </si>
  <si>
    <t xml:space="preserve">Cộng đồng tôn giáo học tập </t>
  </si>
  <si>
    <t>Đơn vị học tập</t>
  </si>
  <si>
    <t xml:space="preserve">Cộng đồng học tập (cấp Thôn) </t>
  </si>
  <si>
    <t xml:space="preserve">Dòng họ học tập </t>
  </si>
  <si>
    <t xml:space="preserve">Gia đình học tập </t>
  </si>
  <si>
    <t xml:space="preserve">                              CỘNG HÒA XÃ HỘI CHỦ NGHĨA VIỆT NAM</t>
  </si>
  <si>
    <t>Tên Hội Khuyến học trực thuộc</t>
  </si>
  <si>
    <t xml:space="preserve">Ngân sách </t>
  </si>
  <si>
    <t>Nhà nước cấp</t>
  </si>
  <si>
    <t>Quỹ Khuyến học và các nguồn kinh phí vận động</t>
  </si>
  <si>
    <t>Thu ( triệu đồng)</t>
  </si>
  <si>
    <t>Chi ( triệu đồng)</t>
  </si>
  <si>
    <t>Tổng số thu</t>
  </si>
  <si>
    <t>Vận động xã hội</t>
  </si>
  <si>
    <t>Tổng số chi</t>
  </si>
  <si>
    <t>Cấp học bổng</t>
  </si>
  <si>
    <t>Khen thưởng học sinh</t>
  </si>
  <si>
    <t>Hỗ trợ  HS khó khăn</t>
  </si>
  <si>
    <t>Tổng thu (triệu đồng)</t>
  </si>
  <si>
    <t>Đã chi thường xuyên (triệu đồng)</t>
  </si>
  <si>
    <t>Độc lập - Tự do -Hạnh phúc</t>
  </si>
  <si>
    <t>Năm trước chuyển sang</t>
  </si>
  <si>
    <t>Tài trợ trực tiếp theo địa chỉ</t>
  </si>
  <si>
    <t>Hỗ trợ khác</t>
  </si>
  <si>
    <t>Số cán bộ hội tham gia quản lý</t>
  </si>
  <si>
    <t>Số hội viên tham gia</t>
  </si>
  <si>
    <t xml:space="preserve">          Kết quả</t>
  </si>
  <si>
    <t>Số chuyên đề</t>
  </si>
  <si>
    <t>Số lượt hoc viên</t>
  </si>
  <si>
    <t>Độc lập - Tự do - hạnh phúc</t>
  </si>
  <si>
    <t xml:space="preserve">THỐNG KÊ KẾT QUẢ THAM GIA HOẠT ĐỘNG TRUNG TÂM HỌC TẬP CỘNG ĐỒNG 6 THÁNG ĐẦU NĂM 2024           </t>
  </si>
  <si>
    <t>Thời điểm thống kê: ngày 31 tháng  5 năm 2024</t>
  </si>
  <si>
    <t>THỐNG KÊ QUẢN LÝ TÀI CHÍNH VÀ QUỸ KHUYẾN HỌC 6 THÁNG ĐẦU NĂM 2024</t>
  </si>
  <si>
    <t>THỐNG KÊ KẾT QUẢ XÂY DỰNG MÔ HÌNH CÔNG DÂN HỌC TẬP 6 THÁNG ĐẦU NĂM 2024</t>
  </si>
  <si>
    <t xml:space="preserve">       Thời điểm thống kê, ngày 31 tháng 5 năm 2024</t>
  </si>
  <si>
    <t>THỐNG KÊ KẾT QUẢ XÂY DỰNG CÁC MÔ HÌNH HỌC TẬP 6 THÁNG ĐẦU NĂM 2024</t>
  </si>
  <si>
    <t>Thời điểm thống kê: ngày  31  tháng 5   năm 2024</t>
  </si>
  <si>
    <t xml:space="preserve">     THỐNG KÊ PHÁT TRIỂN TỔ CHỨC HỘI VÀ HỘI VIÊN 6 THÁNG ĐẦU NĂM 2024</t>
  </si>
  <si>
    <r>
      <t xml:space="preserve">Thời điểm thống kê:  ngày 31  tháng  5   năm 2024 </t>
    </r>
    <r>
      <rPr>
        <b/>
        <sz val="12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</si>
  <si>
    <t>Ban Khuyến học</t>
  </si>
  <si>
    <t xml:space="preserve">Chú ý: Thực hiện Quyết định số 324/QĐ-KHVN, ngày 25/10/2023 </t>
  </si>
  <si>
    <t>HỘI KHUYẾN HỌC TỈNH ĐẮK LẮK</t>
  </si>
  <si>
    <t>Toàn tỉnh</t>
  </si>
  <si>
    <t>HỘI KHUYẾN HỌC TỈNH ĐẮK LĂK</t>
  </si>
  <si>
    <t>Thời điểm thống kê: ngày 31 tháng   5   năm 2024</t>
  </si>
  <si>
    <t>Hội Khuyến học  huyện/thị xã/thành phố và trực thuộc</t>
  </si>
  <si>
    <t>Cơ quan/đơn vị cấp tỉnh</t>
  </si>
  <si>
    <t>Tên Hội Khuyến học huyện/thị xã/thành phố và trực thuộc</t>
  </si>
  <si>
    <t>Buôn Ma Thuột</t>
  </si>
  <si>
    <t>Buôn Hồ</t>
  </si>
  <si>
    <t>Buôn Đôn</t>
  </si>
  <si>
    <t>Cư Kuin</t>
  </si>
  <si>
    <t>Cư M’gar</t>
  </si>
  <si>
    <t>Ea H'Leo</t>
  </si>
  <si>
    <t>Ea Kar</t>
  </si>
  <si>
    <t>Ea Sup</t>
  </si>
  <si>
    <t>Krông Ana</t>
  </si>
  <si>
    <t>Krông Bông</t>
  </si>
  <si>
    <t>Krông Búk</t>
  </si>
  <si>
    <t>Krông Năng</t>
  </si>
  <si>
    <t>Krông Pắc</t>
  </si>
  <si>
    <t>Lắk</t>
  </si>
  <si>
    <t>M'Drắk</t>
  </si>
  <si>
    <t xml:space="preserve">CĐSP ĐắkLắk </t>
  </si>
  <si>
    <t>Cơ quan, đ.vị cấp tinh</t>
  </si>
  <si>
    <t>Các cơ quan,đvị cấp tỉnh</t>
  </si>
  <si>
    <t>Tổng số HKH cấp xã</t>
  </si>
  <si>
    <t>Phụ lục 1</t>
  </si>
  <si>
    <t>Phụ lục 2</t>
  </si>
  <si>
    <t>Phụ lục 3</t>
  </si>
  <si>
    <t>Phụ lục 4</t>
  </si>
  <si>
    <t>Phụ lục 5</t>
  </si>
  <si>
    <t>Thường trực và Quỹ KH tỉnh</t>
  </si>
  <si>
    <t>Bìnhquân ngàn đồng/người dân</t>
  </si>
  <si>
    <r>
      <t xml:space="preserve">Tổng dân số </t>
    </r>
    <r>
      <rPr>
        <i/>
        <sz val="11"/>
        <color rgb="FF000000"/>
        <rFont val="Times New Roman"/>
        <family val="1"/>
      </rPr>
      <t>(người)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</si>
</sst>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3"/>
      <color rgb="FF000000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9" fontId="30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/>
    <xf numFmtId="0" fontId="5" fillId="0" borderId="0" xfId="0" applyFont="1"/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2" fontId="15" fillId="0" borderId="0" xfId="0" applyNumberFormat="1" applyFont="1" applyBorder="1"/>
    <xf numFmtId="3" fontId="15" fillId="0" borderId="0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0" borderId="0" xfId="0" applyFont="1" applyBorder="1"/>
    <xf numFmtId="0" fontId="18" fillId="0" borderId="0" xfId="0" applyFont="1" applyBorder="1" applyAlignment="1"/>
    <xf numFmtId="0" fontId="15" fillId="0" borderId="0" xfId="0" applyFont="1" applyAlignment="1"/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/>
    <xf numFmtId="0" fontId="26" fillId="0" borderId="0" xfId="0" applyFont="1"/>
    <xf numFmtId="0" fontId="2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0" fontId="1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0" fontId="22" fillId="0" borderId="1" xfId="2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28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top"/>
    </xf>
    <xf numFmtId="0" fontId="28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31" fillId="0" borderId="2" xfId="0" applyFont="1" applyBorder="1" applyAlignment="1">
      <alignment horizontal="center" vertical="center" wrapText="1"/>
    </xf>
    <xf numFmtId="0" fontId="1" fillId="0" borderId="6" xfId="0" applyFont="1" applyBorder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57150</xdr:rowOff>
    </xdr:from>
    <xdr:to>
      <xdr:col>3</xdr:col>
      <xdr:colOff>123825</xdr:colOff>
      <xdr:row>1</xdr:row>
      <xdr:rowOff>57150</xdr:rowOff>
    </xdr:to>
    <xdr:cxnSp macro="">
      <xdr:nvCxnSpPr>
        <xdr:cNvPr id="3" name="Straight Connector 2"/>
        <xdr:cNvCxnSpPr/>
      </xdr:nvCxnSpPr>
      <xdr:spPr>
        <a:xfrm>
          <a:off x="781050" y="266700"/>
          <a:ext cx="14287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2</xdr:row>
      <xdr:rowOff>9525</xdr:rowOff>
    </xdr:from>
    <xdr:to>
      <xdr:col>10</xdr:col>
      <xdr:colOff>152400</xdr:colOff>
      <xdr:row>2</xdr:row>
      <xdr:rowOff>9525</xdr:rowOff>
    </xdr:to>
    <xdr:cxnSp macro="">
      <xdr:nvCxnSpPr>
        <xdr:cNvPr id="7" name="Straight Connector 6"/>
        <xdr:cNvCxnSpPr/>
      </xdr:nvCxnSpPr>
      <xdr:spPr>
        <a:xfrm>
          <a:off x="4371975" y="457200"/>
          <a:ext cx="19240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228600</xdr:rowOff>
    </xdr:from>
    <xdr:to>
      <xdr:col>12</xdr:col>
      <xdr:colOff>190500</xdr:colOff>
      <xdr:row>1</xdr:row>
      <xdr:rowOff>228601</xdr:rowOff>
    </xdr:to>
    <xdr:cxnSp macro="">
      <xdr:nvCxnSpPr>
        <xdr:cNvPr id="3" name="Straight Connector 2"/>
        <xdr:cNvCxnSpPr/>
      </xdr:nvCxnSpPr>
      <xdr:spPr>
        <a:xfrm flipV="1">
          <a:off x="4943475" y="466725"/>
          <a:ext cx="2019300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</xdr:row>
      <xdr:rowOff>19050</xdr:rowOff>
    </xdr:from>
    <xdr:to>
      <xdr:col>2</xdr:col>
      <xdr:colOff>342900</xdr:colOff>
      <xdr:row>1</xdr:row>
      <xdr:rowOff>19050</xdr:rowOff>
    </xdr:to>
    <xdr:cxnSp macro="">
      <xdr:nvCxnSpPr>
        <xdr:cNvPr id="4" name="Straight Connector 3"/>
        <xdr:cNvCxnSpPr/>
      </xdr:nvCxnSpPr>
      <xdr:spPr>
        <a:xfrm>
          <a:off x="504825" y="257175"/>
          <a:ext cx="11620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9525</xdr:rowOff>
    </xdr:from>
    <xdr:to>
      <xdr:col>1</xdr:col>
      <xdr:colOff>1257300</xdr:colOff>
      <xdr:row>1</xdr:row>
      <xdr:rowOff>9525</xdr:rowOff>
    </xdr:to>
    <xdr:cxnSp macro="">
      <xdr:nvCxnSpPr>
        <xdr:cNvPr id="4" name="Straight Connector 3"/>
        <xdr:cNvCxnSpPr/>
      </xdr:nvCxnSpPr>
      <xdr:spPr>
        <a:xfrm>
          <a:off x="476250" y="219075"/>
          <a:ext cx="11906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</xdr:row>
      <xdr:rowOff>209550</xdr:rowOff>
    </xdr:from>
    <xdr:to>
      <xdr:col>7</xdr:col>
      <xdr:colOff>390525</xdr:colOff>
      <xdr:row>1</xdr:row>
      <xdr:rowOff>209552</xdr:rowOff>
    </xdr:to>
    <xdr:cxnSp macro="">
      <xdr:nvCxnSpPr>
        <xdr:cNvPr id="5" name="Straight Connector 4"/>
        <xdr:cNvCxnSpPr/>
      </xdr:nvCxnSpPr>
      <xdr:spPr>
        <a:xfrm flipV="1">
          <a:off x="4438650" y="419100"/>
          <a:ext cx="182880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19050</xdr:rowOff>
    </xdr:from>
    <xdr:to>
      <xdr:col>2</xdr:col>
      <xdr:colOff>238125</xdr:colOff>
      <xdr:row>1</xdr:row>
      <xdr:rowOff>19050</xdr:rowOff>
    </xdr:to>
    <xdr:cxnSp macro="">
      <xdr:nvCxnSpPr>
        <xdr:cNvPr id="5" name="Straight Connector 4"/>
        <xdr:cNvCxnSpPr/>
      </xdr:nvCxnSpPr>
      <xdr:spPr>
        <a:xfrm>
          <a:off x="723900" y="257175"/>
          <a:ext cx="124777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2</xdr:row>
      <xdr:rowOff>9525</xdr:rowOff>
    </xdr:from>
    <xdr:to>
      <xdr:col>10</xdr:col>
      <xdr:colOff>85725</xdr:colOff>
      <xdr:row>2</xdr:row>
      <xdr:rowOff>9525</xdr:rowOff>
    </xdr:to>
    <xdr:cxnSp macro="">
      <xdr:nvCxnSpPr>
        <xdr:cNvPr id="7" name="Straight Connector 6"/>
        <xdr:cNvCxnSpPr/>
      </xdr:nvCxnSpPr>
      <xdr:spPr>
        <a:xfrm>
          <a:off x="4695825" y="485775"/>
          <a:ext cx="212407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</xdr:row>
      <xdr:rowOff>228600</xdr:rowOff>
    </xdr:from>
    <xdr:to>
      <xdr:col>6</xdr:col>
      <xdr:colOff>104775</xdr:colOff>
      <xdr:row>1</xdr:row>
      <xdr:rowOff>228600</xdr:rowOff>
    </xdr:to>
    <xdr:cxnSp macro="">
      <xdr:nvCxnSpPr>
        <xdr:cNvPr id="3" name="Straight Connector 2"/>
        <xdr:cNvCxnSpPr/>
      </xdr:nvCxnSpPr>
      <xdr:spPr>
        <a:xfrm>
          <a:off x="4924425" y="438150"/>
          <a:ext cx="20383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466725</xdr:colOff>
      <xdr:row>1</xdr:row>
      <xdr:rowOff>19050</xdr:rowOff>
    </xdr:from>
    <xdr:to>
      <xdr:col>1</xdr:col>
      <xdr:colOff>1685925</xdr:colOff>
      <xdr:row>1</xdr:row>
      <xdr:rowOff>19050</xdr:rowOff>
    </xdr:to>
    <xdr:cxnSp macro="">
      <xdr:nvCxnSpPr>
        <xdr:cNvPr id="5" name="Straight Connector 4"/>
        <xdr:cNvCxnSpPr/>
      </xdr:nvCxnSpPr>
      <xdr:spPr>
        <a:xfrm>
          <a:off x="962025" y="228600"/>
          <a:ext cx="12192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14" workbookViewId="0">
      <selection activeCell="P15" sqref="P15"/>
    </sheetView>
  </sheetViews>
  <sheetFormatPr defaultRowHeight="15" x14ac:dyDescent="0.25"/>
  <cols>
    <col min="1" max="1" width="5.42578125" customWidth="1"/>
    <col min="2" max="2" width="21.7109375" customWidth="1"/>
    <col min="3" max="4" width="8.7109375" customWidth="1"/>
    <col min="5" max="5" width="10.85546875" style="1" customWidth="1"/>
    <col min="6" max="6" width="8.7109375" style="1" customWidth="1"/>
    <col min="7" max="7" width="7.85546875" customWidth="1"/>
    <col min="8" max="8" width="7.5703125" customWidth="1"/>
    <col min="9" max="9" width="7.42578125" customWidth="1"/>
    <col min="10" max="10" width="7.28515625" style="1" customWidth="1"/>
    <col min="11" max="11" width="8.7109375" style="1" customWidth="1"/>
    <col min="12" max="12" width="8.7109375" customWidth="1"/>
    <col min="13" max="13" width="7.42578125" customWidth="1"/>
    <col min="14" max="14" width="7.7109375" customWidth="1"/>
    <col min="15" max="15" width="7.28515625" style="1" customWidth="1"/>
    <col min="16" max="16" width="7" style="1" customWidth="1"/>
    <col min="17" max="17" width="5.5703125" customWidth="1"/>
    <col min="18" max="18" width="8.140625" customWidth="1"/>
    <col min="19" max="19" width="7" style="1" customWidth="1"/>
    <col min="20" max="20" width="6.28515625" customWidth="1"/>
    <col min="21" max="21" width="5.28515625" style="1" customWidth="1"/>
    <col min="22" max="22" width="6" customWidth="1"/>
  </cols>
  <sheetData>
    <row r="1" spans="1:22" s="1" customFormat="1" ht="16.5" x14ac:dyDescent="0.25">
      <c r="A1" s="77" t="s">
        <v>81</v>
      </c>
      <c r="B1" s="78"/>
      <c r="C1" s="78"/>
      <c r="D1" s="78"/>
      <c r="E1" s="78"/>
      <c r="F1" s="79" t="s">
        <v>12</v>
      </c>
      <c r="G1" s="79"/>
      <c r="H1" s="79"/>
      <c r="I1" s="79"/>
      <c r="J1" s="79"/>
      <c r="K1" s="79"/>
      <c r="L1" s="79"/>
    </row>
    <row r="2" spans="1:22" s="1" customFormat="1" ht="18.75" x14ac:dyDescent="0.3">
      <c r="F2" s="3"/>
      <c r="G2" s="79" t="s">
        <v>13</v>
      </c>
      <c r="H2" s="79"/>
      <c r="I2" s="79"/>
      <c r="J2" s="79"/>
      <c r="K2" s="79"/>
      <c r="L2" s="3"/>
    </row>
    <row r="3" spans="1:22" s="4" customFormat="1" ht="18" customHeight="1" x14ac:dyDescent="0.25">
      <c r="A3" s="76" t="s">
        <v>107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2" s="4" customFormat="1" ht="18.75" x14ac:dyDescent="0.25">
      <c r="A4" s="75" t="s">
        <v>77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22" s="33" customFormat="1" ht="24.75" customHeight="1" x14ac:dyDescent="0.25">
      <c r="A5" s="74" t="s">
        <v>78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32"/>
      <c r="R5" s="32"/>
      <c r="S5" s="32"/>
      <c r="T5" s="32"/>
      <c r="U5" s="32"/>
      <c r="V5" s="32"/>
    </row>
    <row r="6" spans="1:22" s="17" customFormat="1" ht="21" customHeight="1" x14ac:dyDescent="0.3">
      <c r="A6" s="70" t="s">
        <v>0</v>
      </c>
      <c r="B6" s="70" t="s">
        <v>87</v>
      </c>
      <c r="C6" s="71" t="s">
        <v>14</v>
      </c>
      <c r="D6" s="72"/>
      <c r="E6" s="72"/>
      <c r="F6" s="72"/>
      <c r="G6" s="72"/>
      <c r="H6" s="72"/>
      <c r="I6" s="72"/>
      <c r="J6" s="73"/>
      <c r="K6" s="70" t="s">
        <v>15</v>
      </c>
      <c r="L6" s="70"/>
      <c r="M6" s="70"/>
      <c r="N6" s="70"/>
      <c r="O6" s="70"/>
      <c r="P6" s="70" t="s">
        <v>16</v>
      </c>
      <c r="Q6" s="16"/>
      <c r="R6" s="16"/>
      <c r="S6" s="16"/>
      <c r="T6" s="16"/>
      <c r="U6" s="16"/>
      <c r="V6" s="16"/>
    </row>
    <row r="7" spans="1:22" s="17" customFormat="1" ht="36.75" customHeight="1" x14ac:dyDescent="0.3">
      <c r="A7" s="70"/>
      <c r="B7" s="70"/>
      <c r="C7" s="70" t="s">
        <v>106</v>
      </c>
      <c r="D7" s="70" t="s">
        <v>17</v>
      </c>
      <c r="E7" s="70"/>
      <c r="F7" s="70"/>
      <c r="G7" s="70"/>
      <c r="H7" s="70"/>
      <c r="I7" s="70" t="s">
        <v>79</v>
      </c>
      <c r="J7" s="70"/>
      <c r="K7" s="70" t="s">
        <v>114</v>
      </c>
      <c r="L7" s="70" t="s">
        <v>18</v>
      </c>
      <c r="M7" s="70" t="s">
        <v>2</v>
      </c>
      <c r="N7" s="70"/>
      <c r="O7" s="70" t="s">
        <v>19</v>
      </c>
      <c r="P7" s="70"/>
      <c r="Q7" s="16"/>
      <c r="R7" s="16"/>
      <c r="S7" s="16"/>
      <c r="T7" s="16"/>
      <c r="U7" s="16"/>
      <c r="V7" s="16"/>
    </row>
    <row r="8" spans="1:22" s="17" customFormat="1" ht="17.25" hidden="1" customHeight="1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18"/>
      <c r="R8" s="19"/>
      <c r="S8" s="19"/>
      <c r="T8" s="19"/>
      <c r="U8" s="19"/>
      <c r="V8" s="18"/>
    </row>
    <row r="9" spans="1:22" s="17" customFormat="1" ht="17.25" hidden="1" customHeight="1" x14ac:dyDescent="0.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18"/>
      <c r="R9" s="19"/>
      <c r="S9" s="19"/>
      <c r="T9" s="19"/>
      <c r="U9" s="19"/>
      <c r="V9" s="18"/>
    </row>
    <row r="10" spans="1:22" s="17" customFormat="1" ht="18" customHeight="1" x14ac:dyDescent="0.3">
      <c r="A10" s="70"/>
      <c r="B10" s="70"/>
      <c r="C10" s="70"/>
      <c r="D10" s="70" t="s">
        <v>20</v>
      </c>
      <c r="E10" s="70" t="s">
        <v>2</v>
      </c>
      <c r="F10" s="70"/>
      <c r="G10" s="70"/>
      <c r="H10" s="70"/>
      <c r="I10" s="70" t="s">
        <v>21</v>
      </c>
      <c r="J10" s="70" t="s">
        <v>22</v>
      </c>
      <c r="K10" s="70"/>
      <c r="L10" s="70"/>
      <c r="M10" s="70" t="s">
        <v>23</v>
      </c>
      <c r="N10" s="70" t="s">
        <v>39</v>
      </c>
      <c r="O10" s="70"/>
      <c r="P10" s="70"/>
      <c r="Q10" s="18"/>
      <c r="R10" s="19"/>
      <c r="S10" s="19"/>
      <c r="T10" s="19"/>
      <c r="U10" s="19"/>
      <c r="V10" s="18"/>
    </row>
    <row r="11" spans="1:22" s="17" customFormat="1" ht="17.25" hidden="1" customHeight="1" x14ac:dyDescent="0.3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18"/>
      <c r="R11" s="19"/>
      <c r="S11" s="19"/>
      <c r="T11" s="19"/>
      <c r="U11" s="19"/>
      <c r="V11" s="18"/>
    </row>
    <row r="12" spans="1:22" s="17" customFormat="1" ht="17.25" hidden="1" customHeight="1" x14ac:dyDescent="0.3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18"/>
      <c r="R12" s="19"/>
      <c r="S12" s="19"/>
      <c r="T12" s="19"/>
      <c r="U12" s="19"/>
      <c r="V12" s="18"/>
    </row>
    <row r="13" spans="1:22" s="17" customFormat="1" ht="66.75" customHeight="1" x14ac:dyDescent="0.3">
      <c r="A13" s="70"/>
      <c r="B13" s="70"/>
      <c r="C13" s="70"/>
      <c r="D13" s="70"/>
      <c r="E13" s="59" t="s">
        <v>24</v>
      </c>
      <c r="F13" s="59" t="s">
        <v>26</v>
      </c>
      <c r="G13" s="59" t="s">
        <v>25</v>
      </c>
      <c r="H13" s="59" t="s">
        <v>22</v>
      </c>
      <c r="I13" s="70"/>
      <c r="J13" s="70"/>
      <c r="K13" s="70"/>
      <c r="L13" s="70"/>
      <c r="M13" s="70"/>
      <c r="N13" s="70"/>
      <c r="O13" s="70"/>
      <c r="P13" s="70"/>
      <c r="Q13" s="18"/>
      <c r="R13" s="19"/>
      <c r="S13" s="19"/>
      <c r="T13" s="19"/>
      <c r="U13" s="19"/>
      <c r="V13" s="18"/>
    </row>
    <row r="14" spans="1:22" s="17" customFormat="1" ht="21.75" customHeight="1" x14ac:dyDescent="0.3">
      <c r="A14" s="20"/>
      <c r="B14" s="30" t="s">
        <v>82</v>
      </c>
      <c r="C14" s="28">
        <f>SUM(C15:C31)</f>
        <v>185</v>
      </c>
      <c r="D14" s="28">
        <f t="shared" ref="D14:D15" si="0">SUM(E14:G14)</f>
        <v>3313</v>
      </c>
      <c r="E14" s="28">
        <f t="shared" ref="E14:N14" si="1">SUM(E15:E31)</f>
        <v>2203</v>
      </c>
      <c r="F14" s="28">
        <f t="shared" si="1"/>
        <v>947</v>
      </c>
      <c r="G14" s="28">
        <f t="shared" si="1"/>
        <v>163</v>
      </c>
      <c r="H14" s="28">
        <f t="shared" si="1"/>
        <v>15</v>
      </c>
      <c r="I14" s="28">
        <f t="shared" si="1"/>
        <v>712</v>
      </c>
      <c r="J14" s="28">
        <f t="shared" si="1"/>
        <v>17</v>
      </c>
      <c r="K14" s="28">
        <f t="shared" si="1"/>
        <v>2026156</v>
      </c>
      <c r="L14" s="28">
        <f t="shared" si="1"/>
        <v>533903</v>
      </c>
      <c r="M14" s="28">
        <f t="shared" si="1"/>
        <v>13300</v>
      </c>
      <c r="N14" s="28">
        <f t="shared" si="1"/>
        <v>81739</v>
      </c>
      <c r="O14" s="61">
        <f t="shared" ref="O14:O25" si="2">L14/K14</f>
        <v>0.2635053766837302</v>
      </c>
      <c r="P14" s="21"/>
      <c r="Q14" s="18"/>
      <c r="R14" s="19"/>
      <c r="S14" s="19"/>
      <c r="T14" s="19"/>
      <c r="U14" s="19"/>
      <c r="V14" s="18"/>
    </row>
    <row r="15" spans="1:22" s="17" customFormat="1" ht="18.75" customHeight="1" x14ac:dyDescent="0.3">
      <c r="A15" s="65"/>
      <c r="B15" s="66" t="s">
        <v>105</v>
      </c>
      <c r="C15" s="64">
        <v>0</v>
      </c>
      <c r="D15" s="28">
        <f t="shared" si="0"/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61"/>
      <c r="P15" s="22"/>
      <c r="Q15" s="18"/>
      <c r="R15" s="19"/>
      <c r="S15" s="19"/>
      <c r="T15" s="19"/>
      <c r="U15" s="19"/>
      <c r="V15" s="18"/>
    </row>
    <row r="16" spans="1:22" s="17" customFormat="1" ht="17.25" x14ac:dyDescent="0.3">
      <c r="A16" s="58">
        <v>1</v>
      </c>
      <c r="B16" s="67" t="s">
        <v>88</v>
      </c>
      <c r="C16" s="64">
        <v>21</v>
      </c>
      <c r="D16" s="28">
        <f>SUM(E16:G16)</f>
        <v>387</v>
      </c>
      <c r="E16" s="28">
        <v>246</v>
      </c>
      <c r="F16" s="28">
        <v>129</v>
      </c>
      <c r="G16" s="28">
        <v>12</v>
      </c>
      <c r="H16" s="28">
        <v>2</v>
      </c>
      <c r="I16" s="28">
        <v>84</v>
      </c>
      <c r="J16" s="28">
        <v>1</v>
      </c>
      <c r="K16" s="28">
        <v>391924</v>
      </c>
      <c r="L16" s="28">
        <v>96880</v>
      </c>
      <c r="M16" s="28">
        <v>4388</v>
      </c>
      <c r="N16" s="28">
        <v>28246</v>
      </c>
      <c r="O16" s="61">
        <f t="shared" si="2"/>
        <v>0.24719078188628407</v>
      </c>
      <c r="P16" s="22"/>
      <c r="Q16" s="18"/>
      <c r="R16" s="19"/>
      <c r="S16" s="19"/>
      <c r="T16" s="19"/>
      <c r="U16" s="19"/>
      <c r="V16" s="18"/>
    </row>
    <row r="17" spans="1:23" s="17" customFormat="1" ht="17.25" x14ac:dyDescent="0.3">
      <c r="A17" s="58">
        <v>2</v>
      </c>
      <c r="B17" s="67" t="s">
        <v>89</v>
      </c>
      <c r="C17" s="64">
        <v>12</v>
      </c>
      <c r="D17" s="28">
        <f t="shared" ref="D17:D31" si="3">SUM(E17:G17)</f>
        <v>183</v>
      </c>
      <c r="E17" s="28">
        <v>123</v>
      </c>
      <c r="F17" s="28">
        <v>60</v>
      </c>
      <c r="G17" s="28">
        <v>0</v>
      </c>
      <c r="H17" s="28">
        <v>2</v>
      </c>
      <c r="I17" s="28">
        <v>74</v>
      </c>
      <c r="J17" s="28">
        <v>0</v>
      </c>
      <c r="K17" s="28">
        <v>100825</v>
      </c>
      <c r="L17" s="28">
        <v>37551</v>
      </c>
      <c r="M17" s="28">
        <v>265</v>
      </c>
      <c r="N17" s="28">
        <v>1709</v>
      </c>
      <c r="O17" s="61">
        <f t="shared" si="2"/>
        <v>0.3724373915199603</v>
      </c>
      <c r="P17" s="22"/>
      <c r="Q17" s="18"/>
      <c r="R17" s="19"/>
      <c r="S17" s="19"/>
      <c r="T17" s="19"/>
      <c r="U17" s="19"/>
      <c r="V17" s="18"/>
    </row>
    <row r="18" spans="1:23" s="17" customFormat="1" ht="17.25" x14ac:dyDescent="0.3">
      <c r="A18" s="58">
        <v>3</v>
      </c>
      <c r="B18" s="67" t="s">
        <v>90</v>
      </c>
      <c r="C18" s="64">
        <v>7</v>
      </c>
      <c r="D18" s="28">
        <f t="shared" si="3"/>
        <v>113</v>
      </c>
      <c r="E18" s="28">
        <v>69</v>
      </c>
      <c r="F18" s="28">
        <v>36</v>
      </c>
      <c r="G18" s="28">
        <v>8</v>
      </c>
      <c r="H18" s="28">
        <v>0</v>
      </c>
      <c r="I18" s="28">
        <v>22</v>
      </c>
      <c r="J18" s="28">
        <v>0</v>
      </c>
      <c r="K18" s="28">
        <v>75985</v>
      </c>
      <c r="L18" s="28">
        <v>12121</v>
      </c>
      <c r="M18" s="28">
        <v>0</v>
      </c>
      <c r="N18" s="28">
        <v>9555</v>
      </c>
      <c r="O18" s="61">
        <f t="shared" si="2"/>
        <v>0.15951832598539184</v>
      </c>
      <c r="P18" s="23"/>
      <c r="Q18" s="18"/>
      <c r="R18" s="19"/>
      <c r="S18" s="19"/>
      <c r="T18" s="19"/>
      <c r="U18" s="19"/>
      <c r="V18" s="18"/>
    </row>
    <row r="19" spans="1:23" s="17" customFormat="1" ht="17.25" x14ac:dyDescent="0.3">
      <c r="A19" s="58">
        <v>4</v>
      </c>
      <c r="B19" s="67" t="s">
        <v>91</v>
      </c>
      <c r="C19" s="64">
        <v>8</v>
      </c>
      <c r="D19" s="28">
        <f t="shared" si="3"/>
        <v>171</v>
      </c>
      <c r="E19" s="28">
        <v>101</v>
      </c>
      <c r="F19" s="28">
        <v>59</v>
      </c>
      <c r="G19" s="28">
        <v>11</v>
      </c>
      <c r="H19" s="28">
        <v>8</v>
      </c>
      <c r="I19" s="28">
        <v>23</v>
      </c>
      <c r="J19" s="28">
        <v>0</v>
      </c>
      <c r="K19" s="28">
        <v>118029</v>
      </c>
      <c r="L19" s="28">
        <v>30933</v>
      </c>
      <c r="M19" s="28">
        <v>187</v>
      </c>
      <c r="N19" s="28">
        <v>2124</v>
      </c>
      <c r="O19" s="61">
        <f t="shared" si="2"/>
        <v>0.26207965838903996</v>
      </c>
      <c r="P19" s="23"/>
      <c r="Q19" s="18"/>
      <c r="R19" s="19"/>
      <c r="S19" s="19"/>
      <c r="T19" s="19"/>
      <c r="U19" s="19"/>
      <c r="V19" s="18"/>
    </row>
    <row r="20" spans="1:23" s="17" customFormat="1" ht="17.25" x14ac:dyDescent="0.3">
      <c r="A20" s="58">
        <v>5</v>
      </c>
      <c r="B20" s="67" t="s">
        <v>92</v>
      </c>
      <c r="C20" s="64">
        <v>17</v>
      </c>
      <c r="D20" s="28">
        <f t="shared" si="3"/>
        <v>260</v>
      </c>
      <c r="E20" s="28">
        <v>171</v>
      </c>
      <c r="F20" s="28">
        <v>89</v>
      </c>
      <c r="G20" s="28">
        <v>0</v>
      </c>
      <c r="H20" s="28">
        <v>0</v>
      </c>
      <c r="I20" s="28">
        <v>138</v>
      </c>
      <c r="J20" s="28">
        <v>1</v>
      </c>
      <c r="K20" s="28">
        <v>190577</v>
      </c>
      <c r="L20" s="28">
        <v>53200</v>
      </c>
      <c r="M20" s="28">
        <v>874</v>
      </c>
      <c r="N20" s="28">
        <v>3574</v>
      </c>
      <c r="O20" s="61">
        <f t="shared" si="2"/>
        <v>0.27915225866710042</v>
      </c>
      <c r="P20" s="23"/>
      <c r="Q20" s="18"/>
      <c r="R20" s="19"/>
      <c r="S20" s="19"/>
      <c r="T20" s="19"/>
      <c r="U20" s="19"/>
      <c r="V20" s="18"/>
    </row>
    <row r="21" spans="1:23" s="17" customFormat="1" ht="17.25" x14ac:dyDescent="0.3">
      <c r="A21" s="58">
        <v>6</v>
      </c>
      <c r="B21" s="67" t="s">
        <v>93</v>
      </c>
      <c r="C21" s="64">
        <v>12</v>
      </c>
      <c r="D21" s="28">
        <f t="shared" si="3"/>
        <v>244</v>
      </c>
      <c r="E21" s="28">
        <v>176</v>
      </c>
      <c r="F21" s="28">
        <v>68</v>
      </c>
      <c r="G21" s="28">
        <v>0</v>
      </c>
      <c r="H21" s="28">
        <v>0</v>
      </c>
      <c r="I21" s="28">
        <v>26</v>
      </c>
      <c r="J21" s="28">
        <v>0</v>
      </c>
      <c r="K21" s="28">
        <v>140180</v>
      </c>
      <c r="L21" s="28">
        <v>30697</v>
      </c>
      <c r="M21" s="28">
        <v>2755</v>
      </c>
      <c r="N21" s="28">
        <v>3545</v>
      </c>
      <c r="O21" s="61">
        <f t="shared" si="2"/>
        <v>0.21898273648166644</v>
      </c>
      <c r="P21" s="22"/>
      <c r="Q21" s="18"/>
      <c r="R21" s="19"/>
      <c r="S21" s="19"/>
      <c r="T21" s="19"/>
      <c r="U21" s="19"/>
      <c r="V21" s="18"/>
    </row>
    <row r="22" spans="1:23" s="17" customFormat="1" ht="17.25" x14ac:dyDescent="0.3">
      <c r="A22" s="58">
        <v>7</v>
      </c>
      <c r="B22" s="67" t="s">
        <v>94</v>
      </c>
      <c r="C22" s="64">
        <v>16</v>
      </c>
      <c r="D22" s="28">
        <f t="shared" si="3"/>
        <v>295</v>
      </c>
      <c r="E22" s="28">
        <v>220</v>
      </c>
      <c r="F22" s="28">
        <v>75</v>
      </c>
      <c r="G22" s="28">
        <v>0</v>
      </c>
      <c r="H22" s="28">
        <v>0</v>
      </c>
      <c r="I22" s="28">
        <v>81</v>
      </c>
      <c r="J22" s="28">
        <v>0</v>
      </c>
      <c r="K22" s="28">
        <v>164006</v>
      </c>
      <c r="L22" s="28">
        <v>50386</v>
      </c>
      <c r="M22" s="28">
        <v>600</v>
      </c>
      <c r="N22" s="28">
        <v>2440</v>
      </c>
      <c r="O22" s="61">
        <f t="shared" si="2"/>
        <v>0.30722046754387033</v>
      </c>
      <c r="P22" s="22"/>
      <c r="Q22" s="18"/>
      <c r="R22" s="24"/>
      <c r="S22" s="24"/>
      <c r="T22" s="24"/>
      <c r="U22" s="24"/>
      <c r="V22" s="18"/>
      <c r="W22" s="24"/>
    </row>
    <row r="23" spans="1:23" s="17" customFormat="1" ht="17.25" x14ac:dyDescent="0.3">
      <c r="A23" s="58">
        <v>8</v>
      </c>
      <c r="B23" s="67" t="s">
        <v>95</v>
      </c>
      <c r="C23" s="64">
        <v>10</v>
      </c>
      <c r="D23" s="28">
        <f t="shared" si="3"/>
        <v>164</v>
      </c>
      <c r="E23" s="28">
        <v>115</v>
      </c>
      <c r="F23" s="28">
        <v>49</v>
      </c>
      <c r="G23" s="28">
        <v>0</v>
      </c>
      <c r="H23" s="28">
        <v>0</v>
      </c>
      <c r="I23" s="28">
        <v>39</v>
      </c>
      <c r="J23" s="28">
        <v>0</v>
      </c>
      <c r="K23" s="28">
        <v>74717</v>
      </c>
      <c r="L23" s="28">
        <v>21700</v>
      </c>
      <c r="M23" s="28">
        <v>60</v>
      </c>
      <c r="N23" s="28">
        <v>1865</v>
      </c>
      <c r="O23" s="61">
        <f t="shared" si="2"/>
        <v>0.29042921958858092</v>
      </c>
      <c r="P23" s="23"/>
      <c r="Q23" s="25"/>
      <c r="R23" s="25"/>
      <c r="S23" s="25"/>
      <c r="T23" s="25"/>
      <c r="U23" s="25"/>
      <c r="V23" s="25"/>
      <c r="W23" s="25"/>
    </row>
    <row r="24" spans="1:23" s="17" customFormat="1" ht="17.25" x14ac:dyDescent="0.3">
      <c r="A24" s="58">
        <v>9</v>
      </c>
      <c r="B24" s="67" t="s">
        <v>96</v>
      </c>
      <c r="C24" s="64">
        <v>8</v>
      </c>
      <c r="D24" s="28">
        <f t="shared" si="3"/>
        <v>131</v>
      </c>
      <c r="E24" s="28">
        <v>71</v>
      </c>
      <c r="F24" s="28">
        <v>47</v>
      </c>
      <c r="G24" s="28">
        <v>13</v>
      </c>
      <c r="H24" s="28">
        <v>0</v>
      </c>
      <c r="I24" s="28">
        <v>38</v>
      </c>
      <c r="J24" s="28">
        <v>0</v>
      </c>
      <c r="K24" s="28">
        <v>82312</v>
      </c>
      <c r="L24" s="28">
        <v>25530</v>
      </c>
      <c r="M24" s="28">
        <v>110</v>
      </c>
      <c r="N24" s="28">
        <v>12060</v>
      </c>
      <c r="O24" s="61">
        <f t="shared" si="2"/>
        <v>0.31016133735056856</v>
      </c>
      <c r="P24" s="22"/>
      <c r="Q24" s="26"/>
      <c r="R24" s="26"/>
      <c r="S24" s="26"/>
      <c r="T24" s="26"/>
      <c r="U24" s="26"/>
      <c r="V24" s="26"/>
      <c r="W24" s="26"/>
    </row>
    <row r="25" spans="1:23" s="17" customFormat="1" ht="17.25" x14ac:dyDescent="0.3">
      <c r="A25" s="58">
        <v>10</v>
      </c>
      <c r="B25" s="67" t="s">
        <v>97</v>
      </c>
      <c r="C25" s="64">
        <v>14</v>
      </c>
      <c r="D25" s="28">
        <f t="shared" si="3"/>
        <v>201</v>
      </c>
      <c r="E25" s="28">
        <v>133</v>
      </c>
      <c r="F25" s="28">
        <v>50</v>
      </c>
      <c r="G25" s="28">
        <v>18</v>
      </c>
      <c r="H25" s="28">
        <v>0</v>
      </c>
      <c r="I25" s="28">
        <v>16</v>
      </c>
      <c r="J25" s="28">
        <v>0</v>
      </c>
      <c r="K25" s="28">
        <v>106562</v>
      </c>
      <c r="L25" s="28">
        <v>34183</v>
      </c>
      <c r="M25" s="28">
        <v>1572</v>
      </c>
      <c r="N25" s="28">
        <v>1713</v>
      </c>
      <c r="O25" s="61">
        <f t="shared" si="2"/>
        <v>0.32078039075843173</v>
      </c>
      <c r="P25" s="23"/>
    </row>
    <row r="26" spans="1:23" s="17" customFormat="1" ht="17.25" x14ac:dyDescent="0.3">
      <c r="A26" s="58">
        <v>11</v>
      </c>
      <c r="B26" s="67" t="s">
        <v>98</v>
      </c>
      <c r="C26" s="64">
        <v>7</v>
      </c>
      <c r="D26" s="28">
        <f t="shared" si="3"/>
        <v>142</v>
      </c>
      <c r="E26" s="28">
        <v>97</v>
      </c>
      <c r="F26" s="28">
        <v>45</v>
      </c>
      <c r="G26" s="28">
        <v>0</v>
      </c>
      <c r="H26" s="28">
        <v>0</v>
      </c>
      <c r="I26" s="28">
        <v>35</v>
      </c>
      <c r="J26" s="28">
        <v>0</v>
      </c>
      <c r="K26" s="28">
        <v>70370</v>
      </c>
      <c r="L26" s="28">
        <v>16624</v>
      </c>
      <c r="M26" s="28">
        <v>300</v>
      </c>
      <c r="N26" s="28">
        <v>820</v>
      </c>
      <c r="O26" s="61">
        <f>L26/K26</f>
        <v>0.23623703282648856</v>
      </c>
      <c r="P26" s="22"/>
    </row>
    <row r="27" spans="1:23" s="17" customFormat="1" ht="17.25" x14ac:dyDescent="0.3">
      <c r="A27" s="58">
        <v>12</v>
      </c>
      <c r="B27" s="67" t="s">
        <v>99</v>
      </c>
      <c r="C27" s="64">
        <v>12</v>
      </c>
      <c r="D27" s="28">
        <f t="shared" si="3"/>
        <v>250</v>
      </c>
      <c r="E27" s="28">
        <v>179</v>
      </c>
      <c r="F27" s="28">
        <v>60</v>
      </c>
      <c r="G27" s="28">
        <v>11</v>
      </c>
      <c r="H27" s="28">
        <v>1</v>
      </c>
      <c r="I27" s="28">
        <v>90</v>
      </c>
      <c r="J27" s="28">
        <v>15</v>
      </c>
      <c r="K27" s="28">
        <v>130555</v>
      </c>
      <c r="L27" s="28">
        <v>36953</v>
      </c>
      <c r="M27" s="28">
        <v>1369</v>
      </c>
      <c r="N27" s="28">
        <v>7234</v>
      </c>
      <c r="O27" s="61">
        <f t="shared" ref="O27:O30" si="4">L27/K27</f>
        <v>0.2830454597679139</v>
      </c>
      <c r="P27" s="22"/>
    </row>
    <row r="28" spans="1:23" s="17" customFormat="1" ht="17.25" x14ac:dyDescent="0.3">
      <c r="A28" s="58">
        <v>13</v>
      </c>
      <c r="B28" s="67" t="s">
        <v>100</v>
      </c>
      <c r="C28" s="64">
        <v>16</v>
      </c>
      <c r="D28" s="28">
        <f t="shared" si="3"/>
        <v>390</v>
      </c>
      <c r="E28" s="28">
        <v>275</v>
      </c>
      <c r="F28" s="28">
        <v>88</v>
      </c>
      <c r="G28" s="28">
        <v>27</v>
      </c>
      <c r="H28" s="28">
        <v>1</v>
      </c>
      <c r="I28" s="28">
        <v>8</v>
      </c>
      <c r="J28" s="28">
        <v>0</v>
      </c>
      <c r="K28" s="28">
        <v>224147</v>
      </c>
      <c r="L28" s="28">
        <v>51753</v>
      </c>
      <c r="M28" s="28">
        <v>279</v>
      </c>
      <c r="N28" s="28">
        <v>4212</v>
      </c>
      <c r="O28" s="61">
        <f t="shared" si="4"/>
        <v>0.23088865788968846</v>
      </c>
      <c r="P28" s="22"/>
    </row>
    <row r="29" spans="1:23" s="17" customFormat="1" ht="17.25" x14ac:dyDescent="0.3">
      <c r="A29" s="58">
        <v>14</v>
      </c>
      <c r="B29" s="67" t="s">
        <v>101</v>
      </c>
      <c r="C29" s="64">
        <v>11</v>
      </c>
      <c r="D29" s="28">
        <f t="shared" si="3"/>
        <v>193</v>
      </c>
      <c r="E29" s="28">
        <v>109</v>
      </c>
      <c r="F29" s="28">
        <v>43</v>
      </c>
      <c r="G29" s="28">
        <v>41</v>
      </c>
      <c r="H29" s="28">
        <v>1</v>
      </c>
      <c r="I29" s="28">
        <v>33</v>
      </c>
      <c r="J29" s="28">
        <v>0</v>
      </c>
      <c r="K29" s="28">
        <v>75813</v>
      </c>
      <c r="L29" s="28">
        <v>18857</v>
      </c>
      <c r="M29" s="28">
        <v>505</v>
      </c>
      <c r="N29" s="28">
        <v>1278</v>
      </c>
      <c r="O29" s="61">
        <f t="shared" si="4"/>
        <v>0.24873042881827656</v>
      </c>
      <c r="P29" s="23"/>
    </row>
    <row r="30" spans="1:23" s="17" customFormat="1" ht="17.25" x14ac:dyDescent="0.3">
      <c r="A30" s="58">
        <v>15</v>
      </c>
      <c r="B30" s="67" t="s">
        <v>102</v>
      </c>
      <c r="C30" s="64">
        <v>13</v>
      </c>
      <c r="D30" s="28">
        <f t="shared" si="3"/>
        <v>184</v>
      </c>
      <c r="E30" s="28">
        <v>118</v>
      </c>
      <c r="F30" s="28">
        <v>44</v>
      </c>
      <c r="G30" s="28">
        <v>22</v>
      </c>
      <c r="H30" s="28">
        <v>0</v>
      </c>
      <c r="I30" s="28">
        <v>5</v>
      </c>
      <c r="J30" s="28">
        <v>0</v>
      </c>
      <c r="K30" s="28">
        <v>80154</v>
      </c>
      <c r="L30" s="28">
        <v>16408</v>
      </c>
      <c r="M30" s="28">
        <v>36</v>
      </c>
      <c r="N30" s="28">
        <v>1364</v>
      </c>
      <c r="O30" s="61">
        <f t="shared" si="4"/>
        <v>0.20470594106345286</v>
      </c>
      <c r="P30" s="23"/>
    </row>
    <row r="31" spans="1:23" ht="16.5" x14ac:dyDescent="0.25">
      <c r="A31" s="58">
        <v>16</v>
      </c>
      <c r="B31" s="67" t="s">
        <v>103</v>
      </c>
      <c r="C31" s="64">
        <v>1</v>
      </c>
      <c r="D31" s="28">
        <f t="shared" si="3"/>
        <v>5</v>
      </c>
      <c r="E31" s="28">
        <v>0</v>
      </c>
      <c r="F31" s="28">
        <v>5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127</v>
      </c>
      <c r="M31" s="28">
        <v>0</v>
      </c>
      <c r="N31" s="28">
        <v>0</v>
      </c>
      <c r="O31" s="61"/>
      <c r="P31" s="20"/>
    </row>
    <row r="32" spans="1:23" x14ac:dyDescent="0.25">
      <c r="E32"/>
      <c r="F32"/>
      <c r="J32"/>
      <c r="K32"/>
      <c r="O32"/>
      <c r="P32"/>
    </row>
  </sheetData>
  <mergeCells count="24">
    <mergeCell ref="A5:P5"/>
    <mergeCell ref="A4:P4"/>
    <mergeCell ref="A3:P3"/>
    <mergeCell ref="A1:E1"/>
    <mergeCell ref="F1:L1"/>
    <mergeCell ref="G2:K2"/>
    <mergeCell ref="P6:P13"/>
    <mergeCell ref="E10:H12"/>
    <mergeCell ref="B6:B13"/>
    <mergeCell ref="C7:C13"/>
    <mergeCell ref="D10:D13"/>
    <mergeCell ref="I10:I13"/>
    <mergeCell ref="J10:J13"/>
    <mergeCell ref="L7:L13"/>
    <mergeCell ref="M10:M13"/>
    <mergeCell ref="N10:N13"/>
    <mergeCell ref="A6:A13"/>
    <mergeCell ref="C6:J6"/>
    <mergeCell ref="K6:O6"/>
    <mergeCell ref="D7:H9"/>
    <mergeCell ref="I7:J9"/>
    <mergeCell ref="K7:K13"/>
    <mergeCell ref="M7:N9"/>
    <mergeCell ref="O7:O13"/>
  </mergeCells>
  <pageMargins left="0.2" right="0.15" top="0.2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10" workbookViewId="0">
      <selection activeCell="B13" sqref="B13"/>
    </sheetView>
  </sheetViews>
  <sheetFormatPr defaultRowHeight="15" x14ac:dyDescent="0.25"/>
  <cols>
    <col min="1" max="1" width="4.42578125" style="9" customWidth="1"/>
    <col min="2" max="2" width="19.5703125" style="9" customWidth="1"/>
    <col min="3" max="3" width="8.28515625" style="9" customWidth="1"/>
    <col min="4" max="4" width="7.85546875" style="9" customWidth="1"/>
    <col min="5" max="5" width="7.140625" style="9" customWidth="1"/>
    <col min="6" max="6" width="6.42578125" style="9" customWidth="1"/>
    <col min="7" max="7" width="7.7109375" style="9" customWidth="1"/>
    <col min="8" max="8" width="6.85546875" style="9" customWidth="1"/>
    <col min="9" max="9" width="7.85546875" style="9" customWidth="1"/>
    <col min="10" max="10" width="8.140625" style="9" customWidth="1"/>
    <col min="11" max="11" width="7.5703125" style="9" customWidth="1"/>
    <col min="12" max="12" width="9.7109375" style="9" customWidth="1"/>
    <col min="13" max="13" width="8.28515625" style="9" customWidth="1"/>
    <col min="14" max="15" width="8" style="9" customWidth="1"/>
    <col min="16" max="16" width="7.85546875" style="9" customWidth="1"/>
    <col min="17" max="17" width="8.42578125" style="9" customWidth="1"/>
    <col min="18" max="16384" width="9.140625" style="9"/>
  </cols>
  <sheetData>
    <row r="1" spans="1:26" ht="18.75" x14ac:dyDescent="0.25">
      <c r="A1" s="8" t="s">
        <v>81</v>
      </c>
      <c r="B1" s="8"/>
      <c r="C1" s="8"/>
      <c r="E1" s="10"/>
      <c r="F1" s="10"/>
      <c r="G1" s="84" t="s">
        <v>12</v>
      </c>
      <c r="H1" s="84"/>
      <c r="I1" s="84"/>
      <c r="J1" s="84"/>
      <c r="K1" s="84"/>
      <c r="L1" s="84"/>
      <c r="M1" s="84"/>
      <c r="N1" s="84"/>
      <c r="O1" s="84"/>
      <c r="W1" s="11"/>
      <c r="X1" s="11"/>
      <c r="Y1" s="11"/>
    </row>
    <row r="2" spans="1:26" ht="18.75" x14ac:dyDescent="0.25">
      <c r="A2" s="12"/>
      <c r="B2" s="8"/>
      <c r="C2" s="12"/>
      <c r="F2" s="13"/>
      <c r="G2" s="85" t="s">
        <v>13</v>
      </c>
      <c r="H2" s="85"/>
      <c r="I2" s="85"/>
      <c r="J2" s="85"/>
      <c r="K2" s="85"/>
      <c r="L2" s="85"/>
      <c r="M2" s="85"/>
      <c r="N2" s="85"/>
      <c r="O2" s="85"/>
      <c r="W2" s="14"/>
      <c r="X2" s="14"/>
      <c r="Y2" s="14"/>
      <c r="Z2" s="14"/>
    </row>
    <row r="3" spans="1:26" x14ac:dyDescent="0.25">
      <c r="P3" s="80" t="s">
        <v>108</v>
      </c>
      <c r="Q3" s="81"/>
    </row>
    <row r="4" spans="1:26" ht="18.75" x14ac:dyDescent="0.25">
      <c r="A4" s="75" t="s">
        <v>75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26" ht="26.25" customHeight="1" x14ac:dyDescent="0.25">
      <c r="A5" s="74" t="s">
        <v>76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26" s="27" customFormat="1" ht="51" customHeight="1" x14ac:dyDescent="0.25">
      <c r="A6" s="86" t="s">
        <v>27</v>
      </c>
      <c r="B6" s="82" t="s">
        <v>87</v>
      </c>
      <c r="C6" s="70" t="s">
        <v>44</v>
      </c>
      <c r="D6" s="70"/>
      <c r="E6" s="70"/>
      <c r="F6" s="70" t="s">
        <v>43</v>
      </c>
      <c r="G6" s="70"/>
      <c r="H6" s="70"/>
      <c r="I6" s="70" t="s">
        <v>40</v>
      </c>
      <c r="J6" s="70"/>
      <c r="K6" s="70"/>
      <c r="L6" s="70" t="s">
        <v>41</v>
      </c>
      <c r="M6" s="70"/>
      <c r="N6" s="70"/>
      <c r="O6" s="70" t="s">
        <v>42</v>
      </c>
      <c r="P6" s="70"/>
      <c r="Q6" s="70"/>
    </row>
    <row r="7" spans="1:26" s="27" customFormat="1" ht="51" customHeight="1" x14ac:dyDescent="0.25">
      <c r="A7" s="86"/>
      <c r="B7" s="83"/>
      <c r="C7" s="29" t="s">
        <v>28</v>
      </c>
      <c r="D7" s="29" t="s">
        <v>29</v>
      </c>
      <c r="E7" s="29" t="s">
        <v>30</v>
      </c>
      <c r="F7" s="29" t="s">
        <v>31</v>
      </c>
      <c r="G7" s="29" t="s">
        <v>32</v>
      </c>
      <c r="H7" s="29" t="s">
        <v>33</v>
      </c>
      <c r="I7" s="29" t="s">
        <v>34</v>
      </c>
      <c r="J7" s="29" t="s">
        <v>35</v>
      </c>
      <c r="K7" s="29" t="s">
        <v>33</v>
      </c>
      <c r="L7" s="29" t="s">
        <v>36</v>
      </c>
      <c r="M7" s="29" t="s">
        <v>35</v>
      </c>
      <c r="N7" s="29" t="s">
        <v>37</v>
      </c>
      <c r="O7" s="29" t="s">
        <v>38</v>
      </c>
      <c r="P7" s="31" t="s">
        <v>3</v>
      </c>
      <c r="Q7" s="31" t="s">
        <v>33</v>
      </c>
    </row>
    <row r="8" spans="1:26" s="51" customFormat="1" ht="15.75" x14ac:dyDescent="0.25">
      <c r="A8" s="50"/>
      <c r="B8" s="50" t="s">
        <v>82</v>
      </c>
      <c r="C8" s="28">
        <f>SUM(C9:C25)</f>
        <v>503447</v>
      </c>
      <c r="D8" s="28">
        <f t="shared" ref="D8:Q8" si="0">SUM(D9:D25)</f>
        <v>371968</v>
      </c>
      <c r="E8" s="28">
        <f t="shared" si="0"/>
        <v>295277</v>
      </c>
      <c r="F8" s="28">
        <f t="shared" si="0"/>
        <v>816</v>
      </c>
      <c r="G8" s="28">
        <f t="shared" si="0"/>
        <v>448</v>
      </c>
      <c r="H8" s="28">
        <f t="shared" si="0"/>
        <v>357</v>
      </c>
      <c r="I8" s="28">
        <f t="shared" si="0"/>
        <v>257</v>
      </c>
      <c r="J8" s="28">
        <f t="shared" si="0"/>
        <v>184</v>
      </c>
      <c r="K8" s="28">
        <f t="shared" si="0"/>
        <v>128</v>
      </c>
      <c r="L8" s="28">
        <f t="shared" si="0"/>
        <v>1387</v>
      </c>
      <c r="M8" s="28">
        <f t="shared" si="0"/>
        <v>1267</v>
      </c>
      <c r="N8" s="28">
        <f t="shared" si="0"/>
        <v>1121</v>
      </c>
      <c r="O8" s="28">
        <f t="shared" si="0"/>
        <v>2197</v>
      </c>
      <c r="P8" s="28">
        <f t="shared" si="0"/>
        <v>1904</v>
      </c>
      <c r="Q8" s="28">
        <f t="shared" si="0"/>
        <v>1612</v>
      </c>
    </row>
    <row r="9" spans="1:26" s="51" customFormat="1" ht="22.5" customHeight="1" x14ac:dyDescent="0.25">
      <c r="A9" s="68"/>
      <c r="B9" s="106" t="s">
        <v>104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26" ht="15.75" x14ac:dyDescent="0.25">
      <c r="A10" s="69">
        <v>1</v>
      </c>
      <c r="B10" s="67" t="s">
        <v>88</v>
      </c>
      <c r="C10" s="64">
        <v>109370</v>
      </c>
      <c r="D10" s="28">
        <v>90231</v>
      </c>
      <c r="E10" s="28">
        <v>71169</v>
      </c>
      <c r="F10" s="28">
        <v>95</v>
      </c>
      <c r="G10" s="28">
        <v>88</v>
      </c>
      <c r="H10" s="28">
        <v>85</v>
      </c>
      <c r="I10" s="28">
        <v>66</v>
      </c>
      <c r="J10" s="28">
        <v>49</v>
      </c>
      <c r="K10" s="28">
        <v>35</v>
      </c>
      <c r="L10" s="28">
        <v>185</v>
      </c>
      <c r="M10" s="28">
        <v>165</v>
      </c>
      <c r="N10" s="28">
        <v>159</v>
      </c>
      <c r="O10" s="28">
        <v>246</v>
      </c>
      <c r="P10" s="28">
        <v>246</v>
      </c>
      <c r="Q10" s="28">
        <v>227</v>
      </c>
    </row>
    <row r="11" spans="1:26" ht="15.75" x14ac:dyDescent="0.25">
      <c r="A11" s="69">
        <v>2</v>
      </c>
      <c r="B11" s="67" t="s">
        <v>89</v>
      </c>
      <c r="C11" s="64">
        <v>25586</v>
      </c>
      <c r="D11" s="28">
        <v>20573</v>
      </c>
      <c r="E11" s="28">
        <v>18936</v>
      </c>
      <c r="F11" s="28">
        <v>61</v>
      </c>
      <c r="G11" s="28">
        <v>27</v>
      </c>
      <c r="H11" s="28">
        <v>17</v>
      </c>
      <c r="I11" s="28">
        <v>17</v>
      </c>
      <c r="J11" s="28">
        <v>13</v>
      </c>
      <c r="K11" s="28">
        <v>12</v>
      </c>
      <c r="L11" s="28">
        <v>74</v>
      </c>
      <c r="M11" s="28">
        <v>74</v>
      </c>
      <c r="N11" s="28">
        <v>74</v>
      </c>
      <c r="O11" s="28">
        <v>123</v>
      </c>
      <c r="P11" s="28">
        <v>95</v>
      </c>
      <c r="Q11" s="28">
        <v>81</v>
      </c>
    </row>
    <row r="12" spans="1:26" ht="15.75" x14ac:dyDescent="0.25">
      <c r="A12" s="69">
        <v>3</v>
      </c>
      <c r="B12" s="67" t="s">
        <v>90</v>
      </c>
      <c r="C12" s="64">
        <v>18080</v>
      </c>
      <c r="D12" s="28">
        <v>11630</v>
      </c>
      <c r="E12" s="28">
        <v>10024</v>
      </c>
      <c r="F12" s="28">
        <v>110</v>
      </c>
      <c r="G12" s="28">
        <v>47</v>
      </c>
      <c r="H12" s="28">
        <v>35</v>
      </c>
      <c r="I12" s="28">
        <v>22</v>
      </c>
      <c r="J12" s="28">
        <v>10</v>
      </c>
      <c r="K12" s="28">
        <v>0</v>
      </c>
      <c r="L12" s="28">
        <v>92</v>
      </c>
      <c r="M12" s="28">
        <v>92</v>
      </c>
      <c r="N12" s="28">
        <v>55</v>
      </c>
      <c r="O12" s="28">
        <v>88</v>
      </c>
      <c r="P12" s="28">
        <v>63</v>
      </c>
      <c r="Q12" s="28">
        <v>59</v>
      </c>
    </row>
    <row r="13" spans="1:26" ht="15.75" x14ac:dyDescent="0.25">
      <c r="A13" s="69">
        <v>4</v>
      </c>
      <c r="B13" s="67" t="s">
        <v>91</v>
      </c>
      <c r="C13" s="64">
        <v>28053</v>
      </c>
      <c r="D13" s="28">
        <v>28053</v>
      </c>
      <c r="E13" s="28">
        <v>21711</v>
      </c>
      <c r="F13" s="28">
        <v>54</v>
      </c>
      <c r="G13" s="28">
        <v>33</v>
      </c>
      <c r="H13" s="28">
        <v>22</v>
      </c>
      <c r="I13" s="28">
        <v>25</v>
      </c>
      <c r="J13" s="28">
        <v>23</v>
      </c>
      <c r="K13" s="28">
        <v>16</v>
      </c>
      <c r="L13" s="28">
        <v>68</v>
      </c>
      <c r="M13" s="28">
        <v>68</v>
      </c>
      <c r="N13" s="28">
        <v>65</v>
      </c>
      <c r="O13" s="28">
        <v>104</v>
      </c>
      <c r="P13" s="28">
        <v>104</v>
      </c>
      <c r="Q13" s="28">
        <v>77</v>
      </c>
    </row>
    <row r="14" spans="1:26" ht="15.75" x14ac:dyDescent="0.25">
      <c r="A14" s="69">
        <v>5</v>
      </c>
      <c r="B14" s="67" t="s">
        <v>92</v>
      </c>
      <c r="C14" s="64">
        <v>42642</v>
      </c>
      <c r="D14" s="28">
        <v>29584</v>
      </c>
      <c r="E14" s="28">
        <v>24466</v>
      </c>
      <c r="F14" s="28">
        <v>45</v>
      </c>
      <c r="G14" s="28">
        <v>34</v>
      </c>
      <c r="H14" s="28">
        <v>27</v>
      </c>
      <c r="I14" s="28">
        <v>32</v>
      </c>
      <c r="J14" s="28">
        <v>23</v>
      </c>
      <c r="K14" s="28">
        <v>17</v>
      </c>
      <c r="L14" s="28">
        <v>141</v>
      </c>
      <c r="M14" s="28">
        <v>122</v>
      </c>
      <c r="N14" s="28">
        <v>87</v>
      </c>
      <c r="O14" s="28">
        <v>171</v>
      </c>
      <c r="P14" s="28">
        <v>130</v>
      </c>
      <c r="Q14" s="28">
        <v>96</v>
      </c>
    </row>
    <row r="15" spans="1:26" ht="15.75" x14ac:dyDescent="0.25">
      <c r="A15" s="69">
        <v>6</v>
      </c>
      <c r="B15" s="67" t="s">
        <v>93</v>
      </c>
      <c r="C15" s="64">
        <v>35091</v>
      </c>
      <c r="D15" s="28">
        <v>12446</v>
      </c>
      <c r="E15" s="28">
        <v>9512</v>
      </c>
      <c r="F15" s="28">
        <v>9</v>
      </c>
      <c r="G15" s="28">
        <v>4</v>
      </c>
      <c r="H15" s="28">
        <v>0</v>
      </c>
      <c r="I15" s="28">
        <v>4</v>
      </c>
      <c r="J15" s="28">
        <v>0</v>
      </c>
      <c r="K15" s="28">
        <v>0</v>
      </c>
      <c r="L15" s="28">
        <v>80</v>
      </c>
      <c r="M15" s="28">
        <v>20</v>
      </c>
      <c r="N15" s="28">
        <v>11</v>
      </c>
      <c r="O15" s="28">
        <v>176</v>
      </c>
      <c r="P15" s="28">
        <v>38</v>
      </c>
      <c r="Q15" s="28">
        <v>28</v>
      </c>
    </row>
    <row r="16" spans="1:26" ht="15.75" x14ac:dyDescent="0.25">
      <c r="A16" s="69">
        <v>7</v>
      </c>
      <c r="B16" s="67" t="s">
        <v>94</v>
      </c>
      <c r="C16" s="64">
        <v>41251</v>
      </c>
      <c r="D16" s="28">
        <v>33951</v>
      </c>
      <c r="E16" s="28">
        <v>28903</v>
      </c>
      <c r="F16" s="28">
        <v>52</v>
      </c>
      <c r="G16" s="28">
        <v>52</v>
      </c>
      <c r="H16" s="28">
        <v>40</v>
      </c>
      <c r="I16" s="28">
        <v>8</v>
      </c>
      <c r="J16" s="28">
        <v>6</v>
      </c>
      <c r="K16" s="28">
        <v>6</v>
      </c>
      <c r="L16" s="28">
        <v>126</v>
      </c>
      <c r="M16" s="28">
        <v>126</v>
      </c>
      <c r="N16" s="28">
        <v>126</v>
      </c>
      <c r="O16" s="28">
        <v>220</v>
      </c>
      <c r="P16" s="28">
        <v>220</v>
      </c>
      <c r="Q16" s="28">
        <v>185</v>
      </c>
    </row>
    <row r="17" spans="1:17" ht="15.75" x14ac:dyDescent="0.25">
      <c r="A17" s="69">
        <v>8</v>
      </c>
      <c r="B17" s="67" t="s">
        <v>95</v>
      </c>
      <c r="C17" s="64">
        <v>20224</v>
      </c>
      <c r="D17" s="28">
        <v>17250</v>
      </c>
      <c r="E17" s="28">
        <v>12412</v>
      </c>
      <c r="F17" s="28">
        <v>32</v>
      </c>
      <c r="G17" s="28">
        <v>32</v>
      </c>
      <c r="H17" s="28">
        <v>22</v>
      </c>
      <c r="I17" s="28">
        <v>0</v>
      </c>
      <c r="J17" s="28">
        <v>0</v>
      </c>
      <c r="K17" s="28">
        <v>0</v>
      </c>
      <c r="L17" s="28">
        <v>79</v>
      </c>
      <c r="M17" s="28">
        <v>78</v>
      </c>
      <c r="N17" s="28">
        <v>70</v>
      </c>
      <c r="O17" s="28">
        <v>115</v>
      </c>
      <c r="P17" s="28">
        <v>100</v>
      </c>
      <c r="Q17" s="28">
        <v>89</v>
      </c>
    </row>
    <row r="18" spans="1:17" ht="15.75" x14ac:dyDescent="0.25">
      <c r="A18" s="69">
        <v>9</v>
      </c>
      <c r="B18" s="67" t="s">
        <v>96</v>
      </c>
      <c r="C18" s="64">
        <v>21840</v>
      </c>
      <c r="D18" s="28">
        <v>13259</v>
      </c>
      <c r="E18" s="28">
        <v>7163</v>
      </c>
      <c r="F18" s="28">
        <v>65</v>
      </c>
      <c r="G18" s="28">
        <v>3</v>
      </c>
      <c r="H18" s="28">
        <v>3</v>
      </c>
      <c r="I18" s="28">
        <v>12</v>
      </c>
      <c r="J18" s="28">
        <v>8</v>
      </c>
      <c r="K18" s="28">
        <v>6</v>
      </c>
      <c r="L18" s="28">
        <v>71</v>
      </c>
      <c r="M18" s="28">
        <v>71</v>
      </c>
      <c r="N18" s="28">
        <v>52</v>
      </c>
      <c r="O18" s="28">
        <v>71</v>
      </c>
      <c r="P18" s="28">
        <v>57</v>
      </c>
      <c r="Q18" s="28">
        <v>39</v>
      </c>
    </row>
    <row r="19" spans="1:17" ht="15.75" x14ac:dyDescent="0.25">
      <c r="A19" s="69">
        <v>10</v>
      </c>
      <c r="B19" s="67" t="s">
        <v>97</v>
      </c>
      <c r="C19" s="64">
        <v>24157</v>
      </c>
      <c r="D19" s="28">
        <v>18059</v>
      </c>
      <c r="E19" s="28">
        <v>16530</v>
      </c>
      <c r="F19" s="28">
        <v>6</v>
      </c>
      <c r="G19" s="28">
        <v>6</v>
      </c>
      <c r="H19" s="28">
        <v>5</v>
      </c>
      <c r="I19" s="28">
        <v>15</v>
      </c>
      <c r="J19" s="28">
        <v>14</v>
      </c>
      <c r="K19" s="28">
        <v>11</v>
      </c>
      <c r="L19" s="28">
        <v>75</v>
      </c>
      <c r="M19" s="28">
        <v>75</v>
      </c>
      <c r="N19" s="28">
        <v>75</v>
      </c>
      <c r="O19" s="28">
        <v>133</v>
      </c>
      <c r="P19" s="28">
        <v>124</v>
      </c>
      <c r="Q19" s="28">
        <v>118</v>
      </c>
    </row>
    <row r="20" spans="1:17" ht="15.75" x14ac:dyDescent="0.25">
      <c r="A20" s="69">
        <v>11</v>
      </c>
      <c r="B20" s="67" t="s">
        <v>98</v>
      </c>
      <c r="C20" s="64">
        <v>16376</v>
      </c>
      <c r="D20" s="28">
        <v>7632</v>
      </c>
      <c r="E20" s="28">
        <v>6956</v>
      </c>
      <c r="F20" s="28">
        <v>93</v>
      </c>
      <c r="G20" s="28">
        <v>9</v>
      </c>
      <c r="H20" s="28">
        <v>9</v>
      </c>
      <c r="I20" s="28">
        <v>22</v>
      </c>
      <c r="J20" s="28">
        <v>10</v>
      </c>
      <c r="K20" s="28">
        <v>7</v>
      </c>
      <c r="L20" s="28">
        <v>59</v>
      </c>
      <c r="M20" s="28">
        <v>44</v>
      </c>
      <c r="N20" s="28">
        <v>44</v>
      </c>
      <c r="O20" s="28">
        <v>97</v>
      </c>
      <c r="P20" s="28">
        <v>94</v>
      </c>
      <c r="Q20" s="28">
        <v>87</v>
      </c>
    </row>
    <row r="21" spans="1:17" ht="15.75" x14ac:dyDescent="0.25">
      <c r="A21" s="69">
        <v>12</v>
      </c>
      <c r="B21" s="67" t="s">
        <v>99</v>
      </c>
      <c r="C21" s="64">
        <v>31964</v>
      </c>
      <c r="D21" s="28">
        <v>25196</v>
      </c>
      <c r="E21" s="28">
        <v>19800</v>
      </c>
      <c r="F21" s="28">
        <v>68</v>
      </c>
      <c r="G21" s="28">
        <v>55</v>
      </c>
      <c r="H21" s="28">
        <v>41</v>
      </c>
      <c r="I21" s="28">
        <v>9</v>
      </c>
      <c r="J21" s="28">
        <v>8</v>
      </c>
      <c r="K21" s="28">
        <v>4</v>
      </c>
      <c r="L21" s="28">
        <v>79</v>
      </c>
      <c r="M21" s="28">
        <v>79</v>
      </c>
      <c r="N21" s="28">
        <v>77</v>
      </c>
      <c r="O21" s="28">
        <v>177</v>
      </c>
      <c r="P21" s="28">
        <v>176</v>
      </c>
      <c r="Q21" s="28">
        <v>144</v>
      </c>
    </row>
    <row r="22" spans="1:17" ht="15.75" x14ac:dyDescent="0.25">
      <c r="A22" s="69">
        <v>13</v>
      </c>
      <c r="B22" s="67" t="s">
        <v>100</v>
      </c>
      <c r="C22" s="64">
        <v>51628</v>
      </c>
      <c r="D22" s="28">
        <v>40209</v>
      </c>
      <c r="E22" s="28">
        <v>29516</v>
      </c>
      <c r="F22" s="28">
        <v>29</v>
      </c>
      <c r="G22" s="28">
        <v>24</v>
      </c>
      <c r="H22" s="28">
        <v>22</v>
      </c>
      <c r="I22" s="28">
        <v>10</v>
      </c>
      <c r="J22" s="28">
        <v>8</v>
      </c>
      <c r="K22" s="28">
        <v>8</v>
      </c>
      <c r="L22" s="28">
        <v>105</v>
      </c>
      <c r="M22" s="28">
        <v>105</v>
      </c>
      <c r="N22" s="28">
        <v>100</v>
      </c>
      <c r="O22" s="28">
        <v>249</v>
      </c>
      <c r="P22" s="28">
        <v>247</v>
      </c>
      <c r="Q22" s="28">
        <v>232</v>
      </c>
    </row>
    <row r="23" spans="1:17" ht="15.75" x14ac:dyDescent="0.25">
      <c r="A23" s="69">
        <v>14</v>
      </c>
      <c r="B23" s="67" t="s">
        <v>101</v>
      </c>
      <c r="C23" s="64">
        <v>18734</v>
      </c>
      <c r="D23" s="28">
        <v>12222</v>
      </c>
      <c r="E23" s="28">
        <v>10304</v>
      </c>
      <c r="F23" s="28">
        <v>36</v>
      </c>
      <c r="G23" s="28">
        <v>22</v>
      </c>
      <c r="H23" s="28">
        <v>17</v>
      </c>
      <c r="I23" s="28">
        <v>3</v>
      </c>
      <c r="J23" s="28">
        <v>2</v>
      </c>
      <c r="K23" s="28">
        <v>0</v>
      </c>
      <c r="L23" s="28">
        <v>82</v>
      </c>
      <c r="M23" s="28">
        <v>77</v>
      </c>
      <c r="N23" s="28">
        <v>55</v>
      </c>
      <c r="O23" s="28">
        <v>109</v>
      </c>
      <c r="P23" s="28">
        <v>99</v>
      </c>
      <c r="Q23" s="28">
        <v>88</v>
      </c>
    </row>
    <row r="24" spans="1:17" ht="15.75" x14ac:dyDescent="0.25">
      <c r="A24" s="69">
        <v>15</v>
      </c>
      <c r="B24" s="67" t="s">
        <v>102</v>
      </c>
      <c r="C24" s="64">
        <v>18324</v>
      </c>
      <c r="D24" s="28">
        <v>11555</v>
      </c>
      <c r="E24" s="28">
        <v>7757</v>
      </c>
      <c r="F24" s="28">
        <v>61</v>
      </c>
      <c r="G24" s="28">
        <v>12</v>
      </c>
      <c r="H24" s="28">
        <v>12</v>
      </c>
      <c r="I24" s="28">
        <v>12</v>
      </c>
      <c r="J24" s="28">
        <v>10</v>
      </c>
      <c r="K24" s="28">
        <v>6</v>
      </c>
      <c r="L24" s="28">
        <v>70</v>
      </c>
      <c r="M24" s="28">
        <v>70</v>
      </c>
      <c r="N24" s="28">
        <v>70</v>
      </c>
      <c r="O24" s="28">
        <v>118</v>
      </c>
      <c r="P24" s="28">
        <v>111</v>
      </c>
      <c r="Q24" s="28">
        <v>62</v>
      </c>
    </row>
    <row r="25" spans="1:17" ht="15.75" x14ac:dyDescent="0.25">
      <c r="A25" s="69">
        <v>16</v>
      </c>
      <c r="B25" s="67" t="s">
        <v>103</v>
      </c>
      <c r="C25" s="64">
        <v>127</v>
      </c>
      <c r="D25" s="28">
        <v>118</v>
      </c>
      <c r="E25" s="28">
        <v>118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1</v>
      </c>
      <c r="M25" s="28">
        <v>1</v>
      </c>
      <c r="N25" s="28">
        <v>1</v>
      </c>
      <c r="O25" s="28">
        <v>0</v>
      </c>
      <c r="P25" s="28">
        <v>0</v>
      </c>
      <c r="Q25" s="28">
        <v>0</v>
      </c>
    </row>
    <row r="26" spans="1:17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</sheetData>
  <mergeCells count="12">
    <mergeCell ref="A4:Q4"/>
    <mergeCell ref="A5:Q5"/>
    <mergeCell ref="P3:Q3"/>
    <mergeCell ref="B6:B7"/>
    <mergeCell ref="G1:O1"/>
    <mergeCell ref="G2:O2"/>
    <mergeCell ref="A6:A7"/>
    <mergeCell ref="C6:E6"/>
    <mergeCell ref="F6:H6"/>
    <mergeCell ref="I6:K6"/>
    <mergeCell ref="L6:N6"/>
    <mergeCell ref="O6:Q6"/>
  </mergeCells>
  <pageMargins left="0.3" right="0.2" top="0.25" bottom="0.2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8" workbookViewId="0">
      <selection activeCell="B12" sqref="B12"/>
    </sheetView>
  </sheetViews>
  <sheetFormatPr defaultRowHeight="15" x14ac:dyDescent="0.25"/>
  <cols>
    <col min="1" max="1" width="5.42578125" customWidth="1"/>
    <col min="2" max="2" width="25.42578125" customWidth="1"/>
    <col min="3" max="3" width="11.42578125" customWidth="1"/>
    <col min="4" max="4" width="11.5703125" customWidth="1"/>
    <col min="5" max="5" width="10.85546875" customWidth="1"/>
    <col min="6" max="6" width="11.5703125" customWidth="1"/>
    <col min="7" max="7" width="11.28515625" customWidth="1"/>
    <col min="8" max="8" width="10.5703125" customWidth="1"/>
    <col min="9" max="9" width="10.85546875" customWidth="1"/>
    <col min="10" max="10" width="12" customWidth="1"/>
    <col min="11" max="11" width="12.28515625" customWidth="1"/>
  </cols>
  <sheetData>
    <row r="1" spans="1:11" ht="16.5" x14ac:dyDescent="0.25">
      <c r="A1" s="79" t="s">
        <v>81</v>
      </c>
      <c r="B1" s="79"/>
      <c r="C1" s="79"/>
      <c r="D1" s="88" t="s">
        <v>45</v>
      </c>
      <c r="E1" s="88"/>
      <c r="F1" s="88"/>
      <c r="G1" s="88"/>
      <c r="H1" s="88"/>
      <c r="I1" s="88"/>
      <c r="J1" s="5"/>
      <c r="K1" s="5"/>
    </row>
    <row r="2" spans="1:11" ht="18.75" x14ac:dyDescent="0.3">
      <c r="A2" s="2"/>
      <c r="B2" s="3"/>
      <c r="C2" s="2"/>
      <c r="D2" s="89" t="s">
        <v>11</v>
      </c>
      <c r="E2" s="89"/>
      <c r="F2" s="89"/>
      <c r="G2" s="89"/>
      <c r="H2" s="89"/>
      <c r="I2" s="89"/>
      <c r="J2" s="5"/>
      <c r="K2" s="5"/>
    </row>
    <row r="3" spans="1:11" ht="18.75" x14ac:dyDescent="0.3">
      <c r="A3" s="2"/>
      <c r="B3" s="3"/>
      <c r="C3" s="2"/>
      <c r="D3" s="1"/>
      <c r="E3" s="7"/>
      <c r="F3" s="7"/>
      <c r="G3" s="7"/>
      <c r="H3" s="5"/>
      <c r="I3" s="5"/>
      <c r="J3" s="90" t="s">
        <v>109</v>
      </c>
      <c r="K3" s="90"/>
    </row>
    <row r="4" spans="1:11" ht="18.75" x14ac:dyDescent="0.3">
      <c r="A4" s="91" t="s">
        <v>73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8.75" x14ac:dyDescent="0.3">
      <c r="A5" s="87" t="s">
        <v>74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8.25" customHeight="1" x14ac:dyDescent="0.3">
      <c r="A6" s="48"/>
      <c r="B6" s="48"/>
      <c r="C6" s="48"/>
      <c r="D6" s="6"/>
      <c r="E6" s="6"/>
      <c r="F6" s="6"/>
      <c r="G6" s="6"/>
      <c r="H6" s="49"/>
      <c r="I6" s="49"/>
      <c r="J6" s="48"/>
      <c r="K6" s="48"/>
    </row>
    <row r="7" spans="1:11" ht="15.75" x14ac:dyDescent="0.25">
      <c r="A7" s="92" t="s">
        <v>0</v>
      </c>
      <c r="B7" s="92" t="s">
        <v>85</v>
      </c>
      <c r="C7" s="92" t="s">
        <v>1</v>
      </c>
      <c r="D7" s="92" t="s">
        <v>2</v>
      </c>
      <c r="E7" s="92"/>
      <c r="F7" s="92"/>
      <c r="G7" s="92"/>
      <c r="H7" s="92" t="s">
        <v>3</v>
      </c>
      <c r="I7" s="92" t="s">
        <v>4</v>
      </c>
      <c r="J7" s="92" t="s">
        <v>10</v>
      </c>
      <c r="K7" s="92" t="s">
        <v>9</v>
      </c>
    </row>
    <row r="8" spans="1:11" ht="62.25" customHeight="1" x14ac:dyDescent="0.25">
      <c r="A8" s="92"/>
      <c r="B8" s="92"/>
      <c r="C8" s="92"/>
      <c r="D8" s="47" t="s">
        <v>5</v>
      </c>
      <c r="E8" s="47" t="s">
        <v>6</v>
      </c>
      <c r="F8" s="47" t="s">
        <v>7</v>
      </c>
      <c r="G8" s="47" t="s">
        <v>8</v>
      </c>
      <c r="H8" s="92"/>
      <c r="I8" s="92"/>
      <c r="J8" s="92"/>
      <c r="K8" s="92"/>
    </row>
    <row r="9" spans="1:11" ht="18.75" customHeight="1" x14ac:dyDescent="0.25">
      <c r="A9" s="47"/>
      <c r="B9" s="47" t="s">
        <v>82</v>
      </c>
      <c r="C9" s="56">
        <f>SUM(C10:C26)</f>
        <v>1286164</v>
      </c>
      <c r="D9" s="56">
        <f t="shared" ref="D9:I9" si="0">SUM(D10:D26)</f>
        <v>85440</v>
      </c>
      <c r="E9" s="56">
        <f t="shared" si="0"/>
        <v>100322</v>
      </c>
      <c r="F9" s="56">
        <f t="shared" si="0"/>
        <v>268604</v>
      </c>
      <c r="G9" s="56">
        <f t="shared" si="0"/>
        <v>831765</v>
      </c>
      <c r="H9" s="56">
        <f t="shared" si="0"/>
        <v>506185</v>
      </c>
      <c r="I9" s="56">
        <f t="shared" si="0"/>
        <v>341291</v>
      </c>
      <c r="J9" s="55">
        <f t="shared" ref="J9:J20" si="1">I9/H9</f>
        <v>0.67424163102423029</v>
      </c>
      <c r="K9" s="55">
        <f t="shared" ref="K9:K20" si="2">I9/C9</f>
        <v>0.26535574001449269</v>
      </c>
    </row>
    <row r="10" spans="1:11" ht="16.5" customHeight="1" x14ac:dyDescent="0.25">
      <c r="A10" s="108"/>
      <c r="B10" s="108" t="s">
        <v>86</v>
      </c>
      <c r="C10" s="56"/>
      <c r="D10" s="56"/>
      <c r="E10" s="62"/>
      <c r="F10" s="62"/>
      <c r="G10" s="62"/>
      <c r="H10" s="62"/>
      <c r="I10" s="56"/>
      <c r="J10" s="55"/>
      <c r="K10" s="55"/>
    </row>
    <row r="11" spans="1:11" ht="15.75" x14ac:dyDescent="0.25">
      <c r="A11" s="69">
        <v>1</v>
      </c>
      <c r="B11" s="67" t="s">
        <v>88</v>
      </c>
      <c r="C11" s="107">
        <f>SUM(D11:G11)</f>
        <v>285978</v>
      </c>
      <c r="D11" s="56">
        <v>33166</v>
      </c>
      <c r="E11" s="56">
        <v>61807</v>
      </c>
      <c r="F11" s="56">
        <v>89966</v>
      </c>
      <c r="G11" s="56">
        <v>101039</v>
      </c>
      <c r="H11" s="56">
        <v>124535</v>
      </c>
      <c r="I11" s="56">
        <v>82638</v>
      </c>
      <c r="J11" s="55">
        <f t="shared" si="1"/>
        <v>0.66357248966154092</v>
      </c>
      <c r="K11" s="55">
        <f t="shared" si="2"/>
        <v>0.28896628411975744</v>
      </c>
    </row>
    <row r="12" spans="1:11" ht="15.75" x14ac:dyDescent="0.25">
      <c r="A12" s="69">
        <v>2</v>
      </c>
      <c r="B12" s="67" t="s">
        <v>89</v>
      </c>
      <c r="C12" s="107">
        <f t="shared" ref="C12:C26" si="3">SUM(D12:G12)</f>
        <v>79348</v>
      </c>
      <c r="D12" s="56">
        <v>2285</v>
      </c>
      <c r="E12" s="56">
        <v>4120</v>
      </c>
      <c r="F12" s="56">
        <v>28512</v>
      </c>
      <c r="G12" s="56">
        <v>44431</v>
      </c>
      <c r="H12" s="56">
        <v>30056</v>
      </c>
      <c r="I12" s="56">
        <v>23041</v>
      </c>
      <c r="J12" s="55">
        <f t="shared" si="1"/>
        <v>0.76660234229438384</v>
      </c>
      <c r="K12" s="55">
        <f t="shared" si="2"/>
        <v>0.29037908958007763</v>
      </c>
    </row>
    <row r="13" spans="1:11" ht="15.75" x14ac:dyDescent="0.25">
      <c r="A13" s="69">
        <v>3</v>
      </c>
      <c r="B13" s="67" t="s">
        <v>90</v>
      </c>
      <c r="C13" s="107">
        <f t="shared" si="3"/>
        <v>65068</v>
      </c>
      <c r="D13" s="56">
        <v>6677</v>
      </c>
      <c r="E13" s="56">
        <v>0</v>
      </c>
      <c r="F13" s="56">
        <v>15424</v>
      </c>
      <c r="G13" s="56">
        <v>42967</v>
      </c>
      <c r="H13" s="56">
        <v>28636</v>
      </c>
      <c r="I13" s="56">
        <v>26790</v>
      </c>
      <c r="J13" s="55">
        <f t="shared" si="1"/>
        <v>0.93553568934208686</v>
      </c>
      <c r="K13" s="55">
        <f t="shared" si="2"/>
        <v>0.41172312042786008</v>
      </c>
    </row>
    <row r="14" spans="1:11" ht="15.75" x14ac:dyDescent="0.25">
      <c r="A14" s="69">
        <v>4</v>
      </c>
      <c r="B14" s="67" t="s">
        <v>91</v>
      </c>
      <c r="C14" s="107">
        <f t="shared" si="3"/>
        <v>70422</v>
      </c>
      <c r="D14" s="56">
        <v>2636</v>
      </c>
      <c r="E14" s="56"/>
      <c r="F14" s="56">
        <v>3174</v>
      </c>
      <c r="G14" s="56">
        <v>64612</v>
      </c>
      <c r="H14" s="56">
        <v>19770</v>
      </c>
      <c r="I14" s="56">
        <v>16519</v>
      </c>
      <c r="J14" s="55">
        <f t="shared" si="1"/>
        <v>0.83555892766818407</v>
      </c>
      <c r="K14" s="55">
        <f t="shared" si="2"/>
        <v>0.23457158274402887</v>
      </c>
    </row>
    <row r="15" spans="1:11" ht="15.75" x14ac:dyDescent="0.25">
      <c r="A15" s="69">
        <v>5</v>
      </c>
      <c r="B15" s="67" t="s">
        <v>92</v>
      </c>
      <c r="C15" s="107">
        <f t="shared" si="3"/>
        <v>116106</v>
      </c>
      <c r="D15" s="56">
        <v>4476</v>
      </c>
      <c r="E15" s="56">
        <v>9528</v>
      </c>
      <c r="F15" s="56">
        <v>14096</v>
      </c>
      <c r="G15" s="56">
        <v>88006</v>
      </c>
      <c r="H15" s="56">
        <v>64856</v>
      </c>
      <c r="I15" s="56">
        <v>45884</v>
      </c>
      <c r="J15" s="55">
        <f t="shared" si="1"/>
        <v>0.7074750215862835</v>
      </c>
      <c r="K15" s="55">
        <f t="shared" si="2"/>
        <v>0.39519060169155773</v>
      </c>
    </row>
    <row r="16" spans="1:11" ht="15.75" x14ac:dyDescent="0.25">
      <c r="A16" s="69">
        <v>6</v>
      </c>
      <c r="B16" s="67" t="s">
        <v>93</v>
      </c>
      <c r="C16" s="107">
        <f t="shared" si="3"/>
        <v>93265</v>
      </c>
      <c r="D16" s="56">
        <v>2545</v>
      </c>
      <c r="E16" s="56">
        <v>0</v>
      </c>
      <c r="F16" s="56">
        <v>11309</v>
      </c>
      <c r="G16" s="56">
        <v>79411</v>
      </c>
      <c r="H16" s="56">
        <v>7456</v>
      </c>
      <c r="I16" s="56">
        <v>1265</v>
      </c>
      <c r="J16" s="55">
        <f t="shared" si="1"/>
        <v>0.16966201716738197</v>
      </c>
      <c r="K16" s="55">
        <f t="shared" si="2"/>
        <v>1.3563501849568433E-2</v>
      </c>
    </row>
    <row r="17" spans="1:11" ht="15.75" x14ac:dyDescent="0.25">
      <c r="A17" s="69">
        <v>7</v>
      </c>
      <c r="B17" s="67" t="s">
        <v>94</v>
      </c>
      <c r="C17" s="107">
        <f t="shared" si="3"/>
        <v>86174</v>
      </c>
      <c r="D17" s="56">
        <v>4376</v>
      </c>
      <c r="E17" s="56">
        <v>1958</v>
      </c>
      <c r="F17" s="56">
        <v>31093</v>
      </c>
      <c r="G17" s="56">
        <v>48747</v>
      </c>
      <c r="H17" s="56">
        <v>3756</v>
      </c>
      <c r="I17" s="56">
        <v>3410</v>
      </c>
      <c r="J17" s="55">
        <f t="shared" si="1"/>
        <v>0.90788072417465393</v>
      </c>
      <c r="K17" s="55">
        <f t="shared" si="2"/>
        <v>3.9571100331886648E-2</v>
      </c>
    </row>
    <row r="18" spans="1:11" ht="15.75" x14ac:dyDescent="0.25">
      <c r="A18" s="69">
        <v>8</v>
      </c>
      <c r="B18" s="67" t="s">
        <v>95</v>
      </c>
      <c r="C18" s="107">
        <f t="shared" si="3"/>
        <v>49843</v>
      </c>
      <c r="D18" s="56">
        <v>5021</v>
      </c>
      <c r="E18" s="56"/>
      <c r="F18" s="56">
        <v>5864</v>
      </c>
      <c r="G18" s="56">
        <v>38958</v>
      </c>
      <c r="H18" s="56">
        <v>9360</v>
      </c>
      <c r="I18" s="56">
        <v>5839</v>
      </c>
      <c r="J18" s="55">
        <f t="shared" si="1"/>
        <v>0.62382478632478633</v>
      </c>
      <c r="K18" s="55">
        <f t="shared" si="2"/>
        <v>0.11714784423088498</v>
      </c>
    </row>
    <row r="19" spans="1:11" ht="15.75" x14ac:dyDescent="0.25">
      <c r="A19" s="69">
        <v>9</v>
      </c>
      <c r="B19" s="67" t="s">
        <v>96</v>
      </c>
      <c r="C19" s="107">
        <f t="shared" si="3"/>
        <v>53379</v>
      </c>
      <c r="D19" s="56">
        <v>1324</v>
      </c>
      <c r="E19" s="56">
        <v>0</v>
      </c>
      <c r="F19" s="56">
        <v>0</v>
      </c>
      <c r="G19" s="56">
        <v>52055</v>
      </c>
      <c r="H19" s="56">
        <v>31670</v>
      </c>
      <c r="I19" s="56">
        <v>29357</v>
      </c>
      <c r="J19" s="55">
        <f t="shared" si="1"/>
        <v>0.92696558257025574</v>
      </c>
      <c r="K19" s="55">
        <f t="shared" si="2"/>
        <v>0.54997283575938105</v>
      </c>
    </row>
    <row r="20" spans="1:11" ht="15.75" x14ac:dyDescent="0.25">
      <c r="A20" s="69">
        <v>10</v>
      </c>
      <c r="B20" s="67" t="s">
        <v>97</v>
      </c>
      <c r="C20" s="107">
        <f t="shared" si="3"/>
        <v>45068</v>
      </c>
      <c r="D20" s="56">
        <v>2937</v>
      </c>
      <c r="E20" s="56">
        <v>6033</v>
      </c>
      <c r="F20" s="56">
        <v>1539</v>
      </c>
      <c r="G20" s="56">
        <v>34559</v>
      </c>
      <c r="H20" s="56">
        <v>24089</v>
      </c>
      <c r="I20" s="56">
        <v>20159</v>
      </c>
      <c r="J20" s="55">
        <f t="shared" si="1"/>
        <v>0.83685499605629121</v>
      </c>
      <c r="K20" s="55">
        <f t="shared" si="2"/>
        <v>0.44730185497470487</v>
      </c>
    </row>
    <row r="21" spans="1:11" ht="15.75" x14ac:dyDescent="0.25">
      <c r="A21" s="69">
        <v>11</v>
      </c>
      <c r="B21" s="67" t="s">
        <v>98</v>
      </c>
      <c r="C21" s="107">
        <f t="shared" si="3"/>
        <v>48798</v>
      </c>
      <c r="D21" s="56">
        <v>1931</v>
      </c>
      <c r="E21" s="56">
        <v>1047</v>
      </c>
      <c r="F21" s="56">
        <v>6790</v>
      </c>
      <c r="G21" s="56">
        <v>39030</v>
      </c>
      <c r="H21" s="56">
        <v>16011</v>
      </c>
      <c r="I21" s="56">
        <v>14570</v>
      </c>
      <c r="J21" s="55">
        <f>I21/H21</f>
        <v>0.90999937542939224</v>
      </c>
      <c r="K21" s="55">
        <f>I21/C21</f>
        <v>0.2985778105660068</v>
      </c>
    </row>
    <row r="22" spans="1:11" ht="15.75" x14ac:dyDescent="0.25">
      <c r="A22" s="69">
        <v>12</v>
      </c>
      <c r="B22" s="67" t="s">
        <v>99</v>
      </c>
      <c r="C22" s="107">
        <f t="shared" si="3"/>
        <v>95032</v>
      </c>
      <c r="D22" s="56">
        <v>3223</v>
      </c>
      <c r="E22" s="56">
        <v>2250</v>
      </c>
      <c r="F22" s="56">
        <v>27810</v>
      </c>
      <c r="G22" s="56">
        <v>61749</v>
      </c>
      <c r="H22" s="56">
        <v>56197</v>
      </c>
      <c r="I22" s="56">
        <v>28421</v>
      </c>
      <c r="J22" s="55">
        <f t="shared" ref="J22:J26" si="4">I22/H22</f>
        <v>0.50573874050216205</v>
      </c>
      <c r="K22" s="55">
        <f t="shared" ref="K22:K26" si="5">I22/C22</f>
        <v>0.29906768246485393</v>
      </c>
    </row>
    <row r="23" spans="1:11" ht="15.75" x14ac:dyDescent="0.25">
      <c r="A23" s="69">
        <v>13</v>
      </c>
      <c r="B23" s="67" t="s">
        <v>100</v>
      </c>
      <c r="C23" s="107">
        <f t="shared" si="3"/>
        <v>99491</v>
      </c>
      <c r="D23" s="56">
        <v>8756</v>
      </c>
      <c r="E23" s="56">
        <v>9607</v>
      </c>
      <c r="F23" s="56">
        <v>27173</v>
      </c>
      <c r="G23" s="56">
        <v>53955</v>
      </c>
      <c r="H23" s="56">
        <v>58702</v>
      </c>
      <c r="I23" s="56">
        <v>27590</v>
      </c>
      <c r="J23" s="55">
        <f t="shared" si="4"/>
        <v>0.47000102211168271</v>
      </c>
      <c r="K23" s="55">
        <f t="shared" si="5"/>
        <v>0.2773115156144777</v>
      </c>
    </row>
    <row r="24" spans="1:11" ht="15.75" x14ac:dyDescent="0.25">
      <c r="A24" s="69">
        <v>14</v>
      </c>
      <c r="B24" s="67" t="s">
        <v>101</v>
      </c>
      <c r="C24" s="107">
        <v>50303</v>
      </c>
      <c r="D24" s="56">
        <v>1937</v>
      </c>
      <c r="E24" s="56">
        <v>2106</v>
      </c>
      <c r="F24" s="56">
        <v>0</v>
      </c>
      <c r="G24" s="56">
        <v>46227</v>
      </c>
      <c r="H24" s="56">
        <v>11853</v>
      </c>
      <c r="I24" s="56">
        <v>8514</v>
      </c>
      <c r="J24" s="55">
        <f t="shared" si="4"/>
        <v>0.71829916476841305</v>
      </c>
      <c r="K24" s="55">
        <f t="shared" si="5"/>
        <v>0.1692543188279029</v>
      </c>
    </row>
    <row r="25" spans="1:11" ht="15.75" x14ac:dyDescent="0.25">
      <c r="A25" s="69">
        <v>15</v>
      </c>
      <c r="B25" s="67" t="s">
        <v>102</v>
      </c>
      <c r="C25" s="107">
        <f t="shared" si="3"/>
        <v>47762</v>
      </c>
      <c r="D25" s="56">
        <v>4032</v>
      </c>
      <c r="E25" s="56">
        <v>1866</v>
      </c>
      <c r="F25" s="56">
        <v>5845</v>
      </c>
      <c r="G25" s="56">
        <v>36019</v>
      </c>
      <c r="H25" s="56">
        <v>19120</v>
      </c>
      <c r="I25" s="56">
        <v>7176</v>
      </c>
      <c r="J25" s="55">
        <f t="shared" si="4"/>
        <v>0.37531380753138077</v>
      </c>
      <c r="K25" s="55">
        <f t="shared" si="5"/>
        <v>0.15024496461622211</v>
      </c>
    </row>
    <row r="26" spans="1:11" ht="15.75" x14ac:dyDescent="0.25">
      <c r="A26" s="69">
        <v>16</v>
      </c>
      <c r="B26" s="67" t="s">
        <v>103</v>
      </c>
      <c r="C26" s="107">
        <f t="shared" si="3"/>
        <v>127</v>
      </c>
      <c r="D26" s="56">
        <v>118</v>
      </c>
      <c r="E26" s="56">
        <v>0</v>
      </c>
      <c r="F26" s="56">
        <v>9</v>
      </c>
      <c r="G26" s="56">
        <v>0</v>
      </c>
      <c r="H26" s="56">
        <v>118</v>
      </c>
      <c r="I26" s="56">
        <v>118</v>
      </c>
      <c r="J26" s="55">
        <f t="shared" si="4"/>
        <v>1</v>
      </c>
      <c r="K26" s="55">
        <f t="shared" si="5"/>
        <v>0.92913385826771655</v>
      </c>
    </row>
    <row r="28" spans="1:11" x14ac:dyDescent="0.25">
      <c r="A28" s="52" t="s">
        <v>80</v>
      </c>
      <c r="B28" s="52"/>
      <c r="C28" s="52"/>
    </row>
  </sheetData>
  <mergeCells count="14">
    <mergeCell ref="J7:J8"/>
    <mergeCell ref="K7:K8"/>
    <mergeCell ref="A7:A8"/>
    <mergeCell ref="B7:B8"/>
    <mergeCell ref="C7:C8"/>
    <mergeCell ref="D7:G7"/>
    <mergeCell ref="H7:H8"/>
    <mergeCell ref="I7:I8"/>
    <mergeCell ref="A5:K5"/>
    <mergeCell ref="A1:C1"/>
    <mergeCell ref="D1:I1"/>
    <mergeCell ref="D2:I2"/>
    <mergeCell ref="J3:K3"/>
    <mergeCell ref="A4:K4"/>
  </mergeCells>
  <pageMargins left="0.7" right="0.3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9" workbookViewId="0">
      <selection activeCell="R14" sqref="R14"/>
    </sheetView>
  </sheetViews>
  <sheetFormatPr defaultRowHeight="15" x14ac:dyDescent="0.25"/>
  <cols>
    <col min="1" max="1" width="4.85546875" style="1" customWidth="1"/>
    <col min="2" max="2" width="24.85546875" style="1" customWidth="1"/>
    <col min="3" max="4" width="9.140625" style="1"/>
    <col min="5" max="5" width="11" style="1" customWidth="1"/>
    <col min="6" max="13" width="9.140625" style="1"/>
    <col min="14" max="14" width="9.85546875" style="1" customWidth="1"/>
    <col min="15" max="16384" width="9.140625" style="1"/>
  </cols>
  <sheetData>
    <row r="1" spans="1:15" ht="18.75" x14ac:dyDescent="0.3">
      <c r="A1" s="91" t="s">
        <v>83</v>
      </c>
      <c r="B1" s="78"/>
      <c r="C1" s="78"/>
      <c r="D1" s="78"/>
      <c r="E1" s="79" t="s">
        <v>12</v>
      </c>
      <c r="F1" s="78"/>
      <c r="G1" s="78"/>
      <c r="H1" s="78"/>
      <c r="I1" s="78"/>
      <c r="J1" s="78"/>
      <c r="K1" s="78"/>
      <c r="L1" s="78"/>
      <c r="M1" s="78"/>
    </row>
    <row r="2" spans="1:15" s="36" customFormat="1" ht="18.75" x14ac:dyDescent="0.3">
      <c r="E2" s="91" t="s">
        <v>60</v>
      </c>
      <c r="F2" s="95"/>
      <c r="G2" s="95"/>
      <c r="H2" s="95"/>
      <c r="I2" s="95"/>
      <c r="J2" s="95"/>
      <c r="K2" s="95"/>
      <c r="L2" s="95"/>
      <c r="M2" s="95"/>
    </row>
    <row r="3" spans="1:15" ht="15.75" x14ac:dyDescent="0.25">
      <c r="A3" s="94" t="s">
        <v>110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5" ht="18.75" x14ac:dyDescent="0.25">
      <c r="A4" s="75" t="s">
        <v>72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5" ht="22.5" customHeight="1" x14ac:dyDescent="0.25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5" s="35" customFormat="1" ht="15.75" customHeight="1" x14ac:dyDescent="0.25">
      <c r="A6" s="96" t="s">
        <v>0</v>
      </c>
      <c r="B6" s="96" t="s">
        <v>46</v>
      </c>
      <c r="C6" s="97" t="s">
        <v>47</v>
      </c>
      <c r="D6" s="98"/>
      <c r="E6" s="96" t="s">
        <v>49</v>
      </c>
      <c r="F6" s="96"/>
      <c r="G6" s="96"/>
      <c r="H6" s="96"/>
      <c r="I6" s="96"/>
      <c r="J6" s="96"/>
      <c r="K6" s="96"/>
      <c r="L6" s="96"/>
      <c r="M6" s="96"/>
      <c r="N6" s="96"/>
    </row>
    <row r="7" spans="1:15" s="35" customFormat="1" ht="15.75" customHeight="1" x14ac:dyDescent="0.25">
      <c r="A7" s="96"/>
      <c r="B7" s="96"/>
      <c r="C7" s="97" t="s">
        <v>48</v>
      </c>
      <c r="D7" s="98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5" s="35" customFormat="1" x14ac:dyDescent="0.25">
      <c r="A8" s="96"/>
      <c r="B8" s="96"/>
      <c r="C8" s="96" t="s">
        <v>58</v>
      </c>
      <c r="D8" s="96" t="s">
        <v>59</v>
      </c>
      <c r="E8" s="96" t="s">
        <v>50</v>
      </c>
      <c r="F8" s="96"/>
      <c r="G8" s="96"/>
      <c r="H8" s="96"/>
      <c r="I8" s="96" t="s">
        <v>51</v>
      </c>
      <c r="J8" s="96"/>
      <c r="K8" s="96"/>
      <c r="L8" s="96"/>
      <c r="M8" s="96"/>
      <c r="N8" s="99" t="s">
        <v>113</v>
      </c>
    </row>
    <row r="9" spans="1:15" s="35" customFormat="1" ht="60" x14ac:dyDescent="0.25">
      <c r="A9" s="96"/>
      <c r="B9" s="96"/>
      <c r="C9" s="96"/>
      <c r="D9" s="96"/>
      <c r="E9" s="57" t="s">
        <v>52</v>
      </c>
      <c r="F9" s="60" t="s">
        <v>61</v>
      </c>
      <c r="G9" s="57" t="s">
        <v>53</v>
      </c>
      <c r="H9" s="60" t="s">
        <v>62</v>
      </c>
      <c r="I9" s="57" t="s">
        <v>54</v>
      </c>
      <c r="J9" s="57" t="s">
        <v>55</v>
      </c>
      <c r="K9" s="57" t="s">
        <v>56</v>
      </c>
      <c r="L9" s="57" t="s">
        <v>57</v>
      </c>
      <c r="M9" s="60" t="s">
        <v>63</v>
      </c>
      <c r="N9" s="99"/>
    </row>
    <row r="10" spans="1:15" s="35" customFormat="1" ht="15.75" x14ac:dyDescent="0.25">
      <c r="A10" s="34"/>
      <c r="B10" s="34" t="s">
        <v>82</v>
      </c>
      <c r="C10" s="28">
        <f>SUM(C12:C27)</f>
        <v>3236.93</v>
      </c>
      <c r="D10" s="28">
        <f t="shared" ref="D10:M10" si="0">SUM(D12:D27)</f>
        <v>1471.23</v>
      </c>
      <c r="E10" s="28">
        <f t="shared" ref="E10:E27" si="1">SUM(F10:H10)</f>
        <v>33937.955999999991</v>
      </c>
      <c r="F10" s="28">
        <f t="shared" si="0"/>
        <v>6494.7159999999985</v>
      </c>
      <c r="G10" s="28">
        <f t="shared" si="0"/>
        <v>18556.329999999998</v>
      </c>
      <c r="H10" s="28">
        <f t="shared" si="0"/>
        <v>8886.91</v>
      </c>
      <c r="I10" s="28">
        <f t="shared" ref="I10:I17" si="2">SUM(J10:N10)</f>
        <v>18649.41</v>
      </c>
      <c r="J10" s="28">
        <f t="shared" si="0"/>
        <v>2408.6</v>
      </c>
      <c r="K10" s="28">
        <f t="shared" si="0"/>
        <v>9813.59</v>
      </c>
      <c r="L10" s="28">
        <f t="shared" si="0"/>
        <v>4949.8799999999992</v>
      </c>
      <c r="M10" s="28">
        <f t="shared" si="0"/>
        <v>1460.59</v>
      </c>
      <c r="N10" s="28">
        <v>16.75</v>
      </c>
      <c r="O10" s="109"/>
    </row>
    <row r="11" spans="1:15" s="35" customFormat="1" ht="17.25" customHeight="1" x14ac:dyDescent="0.25">
      <c r="A11" s="68"/>
      <c r="B11" s="110" t="s">
        <v>112</v>
      </c>
      <c r="C11" s="28">
        <v>511.59</v>
      </c>
      <c r="D11" s="28">
        <v>131.15</v>
      </c>
      <c r="E11" s="28">
        <f t="shared" si="1"/>
        <v>2903.3500000000004</v>
      </c>
      <c r="F11" s="28">
        <v>2833.59</v>
      </c>
      <c r="G11" s="28">
        <v>69.760000000000005</v>
      </c>
      <c r="H11" s="28">
        <v>0</v>
      </c>
      <c r="I11" s="28">
        <f t="shared" si="2"/>
        <v>241.83</v>
      </c>
      <c r="J11" s="28">
        <v>150</v>
      </c>
      <c r="K11" s="28">
        <v>71.900000000000006</v>
      </c>
      <c r="L11" s="28">
        <v>0</v>
      </c>
      <c r="M11" s="28">
        <v>19.93</v>
      </c>
      <c r="N11" s="28"/>
    </row>
    <row r="12" spans="1:15" s="35" customFormat="1" ht="15.75" x14ac:dyDescent="0.25">
      <c r="A12" s="69">
        <v>1</v>
      </c>
      <c r="B12" s="67" t="s">
        <v>88</v>
      </c>
      <c r="C12" s="64">
        <v>305.31</v>
      </c>
      <c r="D12" s="28">
        <v>157.47999999999999</v>
      </c>
      <c r="E12" s="28">
        <f t="shared" si="1"/>
        <v>5876.6200000000008</v>
      </c>
      <c r="F12" s="28">
        <v>2064.48</v>
      </c>
      <c r="G12" s="28">
        <v>2217.46</v>
      </c>
      <c r="H12" s="28">
        <v>1594.68</v>
      </c>
      <c r="I12" s="28">
        <f t="shared" si="2"/>
        <v>2799.114</v>
      </c>
      <c r="J12" s="28">
        <v>537.1</v>
      </c>
      <c r="K12" s="28">
        <v>1305.55</v>
      </c>
      <c r="L12" s="28">
        <v>696.33</v>
      </c>
      <c r="M12" s="28">
        <v>245.14</v>
      </c>
      <c r="N12" s="28">
        <v>14.994</v>
      </c>
      <c r="O12" s="1"/>
    </row>
    <row r="13" spans="1:15" s="35" customFormat="1" ht="15.75" x14ac:dyDescent="0.25">
      <c r="A13" s="69">
        <v>2</v>
      </c>
      <c r="B13" s="67" t="s">
        <v>89</v>
      </c>
      <c r="C13" s="64">
        <v>96</v>
      </c>
      <c r="D13" s="28">
        <v>48</v>
      </c>
      <c r="E13" s="28">
        <f t="shared" si="1"/>
        <v>1192.2</v>
      </c>
      <c r="F13" s="28">
        <v>277</v>
      </c>
      <c r="G13" s="28">
        <v>915.2</v>
      </c>
      <c r="H13" s="28">
        <v>0</v>
      </c>
      <c r="I13" s="28">
        <f t="shared" si="2"/>
        <v>931.32399999999996</v>
      </c>
      <c r="J13" s="28">
        <v>181.5</v>
      </c>
      <c r="K13" s="28">
        <v>590.5</v>
      </c>
      <c r="L13" s="28">
        <v>147.5</v>
      </c>
      <c r="M13" s="28">
        <v>0</v>
      </c>
      <c r="N13" s="28">
        <v>11.824</v>
      </c>
      <c r="O13" s="1"/>
    </row>
    <row r="14" spans="1:15" s="35" customFormat="1" ht="15.75" x14ac:dyDescent="0.25">
      <c r="A14" s="69">
        <v>3</v>
      </c>
      <c r="B14" s="67" t="s">
        <v>90</v>
      </c>
      <c r="C14" s="64">
        <v>135</v>
      </c>
      <c r="D14" s="28">
        <v>69</v>
      </c>
      <c r="E14" s="28">
        <f t="shared" si="1"/>
        <v>1294.4000000000001</v>
      </c>
      <c r="F14" s="28">
        <v>29</v>
      </c>
      <c r="G14" s="28">
        <v>1265.4000000000001</v>
      </c>
      <c r="H14" s="28">
        <v>0</v>
      </c>
      <c r="I14" s="28">
        <f t="shared" si="2"/>
        <v>1251.585</v>
      </c>
      <c r="J14" s="28">
        <v>0</v>
      </c>
      <c r="K14" s="28">
        <v>1214.55</v>
      </c>
      <c r="L14" s="28">
        <v>20</v>
      </c>
      <c r="M14" s="28">
        <v>0</v>
      </c>
      <c r="N14" s="28">
        <v>17.035</v>
      </c>
      <c r="O14" s="1"/>
    </row>
    <row r="15" spans="1:15" s="35" customFormat="1" ht="15.75" x14ac:dyDescent="0.25">
      <c r="A15" s="69">
        <v>4</v>
      </c>
      <c r="B15" s="67" t="s">
        <v>91</v>
      </c>
      <c r="C15" s="64">
        <v>156.6</v>
      </c>
      <c r="D15" s="28">
        <v>60.75</v>
      </c>
      <c r="E15" s="28">
        <f t="shared" si="1"/>
        <v>774.54</v>
      </c>
      <c r="F15" s="28">
        <v>5.2</v>
      </c>
      <c r="G15" s="28">
        <v>484.04</v>
      </c>
      <c r="H15" s="28">
        <v>285.3</v>
      </c>
      <c r="I15" s="28">
        <f t="shared" si="2"/>
        <v>643.28200000000004</v>
      </c>
      <c r="J15" s="28">
        <v>59</v>
      </c>
      <c r="K15" s="28">
        <v>315.32</v>
      </c>
      <c r="L15" s="28">
        <v>192.3</v>
      </c>
      <c r="M15" s="28">
        <v>70.099999999999994</v>
      </c>
      <c r="N15" s="28">
        <v>6.5620000000000003</v>
      </c>
      <c r="O15" s="1"/>
    </row>
    <row r="16" spans="1:15" s="35" customFormat="1" ht="15.75" x14ac:dyDescent="0.25">
      <c r="A16" s="69">
        <v>5</v>
      </c>
      <c r="B16" s="67" t="s">
        <v>92</v>
      </c>
      <c r="C16" s="64">
        <v>371</v>
      </c>
      <c r="D16" s="28">
        <v>157</v>
      </c>
      <c r="E16" s="28">
        <f t="shared" si="1"/>
        <v>9142.52</v>
      </c>
      <c r="F16" s="28">
        <v>151</v>
      </c>
      <c r="G16" s="28">
        <v>5588.11</v>
      </c>
      <c r="H16" s="28">
        <v>3403.41</v>
      </c>
      <c r="I16" s="28">
        <f t="shared" si="2"/>
        <v>2182.2730000000001</v>
      </c>
      <c r="J16" s="28">
        <v>146.4</v>
      </c>
      <c r="K16" s="28">
        <v>919.9</v>
      </c>
      <c r="L16" s="28">
        <v>536</v>
      </c>
      <c r="M16" s="28">
        <v>532</v>
      </c>
      <c r="N16" s="28">
        <v>47.972999999999999</v>
      </c>
      <c r="O16" s="1"/>
    </row>
    <row r="17" spans="1:15" s="35" customFormat="1" ht="15.75" x14ac:dyDescent="0.25">
      <c r="A17" s="69">
        <v>6</v>
      </c>
      <c r="B17" s="67" t="s">
        <v>93</v>
      </c>
      <c r="C17" s="64">
        <v>33.04</v>
      </c>
      <c r="D17" s="28">
        <v>20</v>
      </c>
      <c r="E17" s="28">
        <f t="shared" si="1"/>
        <v>953.3</v>
      </c>
      <c r="F17" s="28">
        <v>57.1</v>
      </c>
      <c r="G17" s="28">
        <v>196.1</v>
      </c>
      <c r="H17" s="28">
        <v>700.1</v>
      </c>
      <c r="I17" s="28">
        <f t="shared" si="2"/>
        <v>778.50100000000009</v>
      </c>
      <c r="J17" s="28">
        <v>71.5</v>
      </c>
      <c r="K17" s="28">
        <v>29.5</v>
      </c>
      <c r="L17" s="28">
        <v>670.7</v>
      </c>
      <c r="M17" s="28">
        <v>0</v>
      </c>
      <c r="N17" s="28">
        <v>6.8010000000000002</v>
      </c>
      <c r="O17" s="1"/>
    </row>
    <row r="18" spans="1:15" s="35" customFormat="1" ht="15.75" x14ac:dyDescent="0.25">
      <c r="A18" s="69">
        <v>7</v>
      </c>
      <c r="B18" s="67" t="s">
        <v>94</v>
      </c>
      <c r="C18" s="64">
        <v>130</v>
      </c>
      <c r="D18" s="28">
        <v>64</v>
      </c>
      <c r="E18" s="28">
        <f t="shared" si="1"/>
        <v>4903.8500000000004</v>
      </c>
      <c r="F18" s="28">
        <v>1096</v>
      </c>
      <c r="G18" s="28">
        <v>3334.85</v>
      </c>
      <c r="H18" s="28">
        <v>473</v>
      </c>
      <c r="I18" s="28">
        <f t="shared" ref="I18:I27" si="3">SUM(J18:N18)</f>
        <v>3147.9</v>
      </c>
      <c r="J18" s="28">
        <v>148</v>
      </c>
      <c r="K18" s="28">
        <v>2634</v>
      </c>
      <c r="L18" s="28">
        <v>229</v>
      </c>
      <c r="M18" s="28">
        <v>107</v>
      </c>
      <c r="N18" s="28">
        <v>29.9</v>
      </c>
      <c r="O18" s="1"/>
    </row>
    <row r="19" spans="1:15" s="35" customFormat="1" ht="15.75" x14ac:dyDescent="0.25">
      <c r="A19" s="69">
        <v>8</v>
      </c>
      <c r="B19" s="67" t="s">
        <v>95</v>
      </c>
      <c r="C19" s="64">
        <v>118</v>
      </c>
      <c r="D19" s="28">
        <v>59</v>
      </c>
      <c r="E19" s="28">
        <f t="shared" si="1"/>
        <v>845</v>
      </c>
      <c r="F19" s="28">
        <v>0</v>
      </c>
      <c r="G19" s="28">
        <v>430</v>
      </c>
      <c r="H19" s="28">
        <v>415</v>
      </c>
      <c r="I19" s="28">
        <f t="shared" si="3"/>
        <v>856.30899999999997</v>
      </c>
      <c r="J19" s="28">
        <v>345</v>
      </c>
      <c r="K19" s="28">
        <v>144</v>
      </c>
      <c r="L19" s="28">
        <v>356</v>
      </c>
      <c r="M19" s="28">
        <v>0</v>
      </c>
      <c r="N19" s="28">
        <v>11.308999999999999</v>
      </c>
      <c r="O19" s="1"/>
    </row>
    <row r="20" spans="1:15" s="35" customFormat="1" ht="15.75" x14ac:dyDescent="0.25">
      <c r="A20" s="69">
        <v>9</v>
      </c>
      <c r="B20" s="67" t="s">
        <v>96</v>
      </c>
      <c r="C20" s="64">
        <v>281</v>
      </c>
      <c r="D20" s="28">
        <v>130</v>
      </c>
      <c r="E20" s="28">
        <f t="shared" si="1"/>
        <v>233</v>
      </c>
      <c r="F20" s="28">
        <v>138</v>
      </c>
      <c r="G20" s="28">
        <v>55</v>
      </c>
      <c r="H20" s="28">
        <v>40</v>
      </c>
      <c r="I20" s="28">
        <f t="shared" si="3"/>
        <v>68.831000000000003</v>
      </c>
      <c r="J20" s="28">
        <v>0</v>
      </c>
      <c r="K20" s="28">
        <v>23</v>
      </c>
      <c r="L20" s="28">
        <v>33</v>
      </c>
      <c r="M20" s="28">
        <v>10</v>
      </c>
      <c r="N20" s="28">
        <v>2.831</v>
      </c>
      <c r="O20" s="1"/>
    </row>
    <row r="21" spans="1:15" s="35" customFormat="1" ht="15.75" x14ac:dyDescent="0.25">
      <c r="A21" s="69">
        <v>10</v>
      </c>
      <c r="B21" s="67" t="s">
        <v>97</v>
      </c>
      <c r="C21" s="64">
        <v>228.8</v>
      </c>
      <c r="D21" s="28">
        <v>114</v>
      </c>
      <c r="E21" s="28">
        <f t="shared" si="1"/>
        <v>1134.71</v>
      </c>
      <c r="F21" s="28">
        <v>20</v>
      </c>
      <c r="G21" s="28">
        <v>956.99</v>
      </c>
      <c r="H21" s="28">
        <v>157.72</v>
      </c>
      <c r="I21" s="28">
        <f t="shared" si="3"/>
        <v>1279.8479999999997</v>
      </c>
      <c r="J21" s="28">
        <v>100.9</v>
      </c>
      <c r="K21" s="28">
        <v>258.5</v>
      </c>
      <c r="L21" s="28">
        <v>792.8</v>
      </c>
      <c r="M21" s="28">
        <v>117</v>
      </c>
      <c r="N21" s="28">
        <v>10.648</v>
      </c>
      <c r="O21" s="1"/>
    </row>
    <row r="22" spans="1:15" s="35" customFormat="1" ht="15.75" x14ac:dyDescent="0.25">
      <c r="A22" s="69">
        <v>11</v>
      </c>
      <c r="B22" s="67" t="s">
        <v>98</v>
      </c>
      <c r="C22" s="64">
        <v>161.5</v>
      </c>
      <c r="D22" s="28">
        <v>52</v>
      </c>
      <c r="E22" s="28">
        <f t="shared" si="1"/>
        <v>590</v>
      </c>
      <c r="F22" s="28">
        <v>0</v>
      </c>
      <c r="G22" s="28">
        <v>483</v>
      </c>
      <c r="H22" s="28">
        <v>107</v>
      </c>
      <c r="I22" s="28">
        <f t="shared" si="3"/>
        <v>166.38400000000001</v>
      </c>
      <c r="J22" s="28">
        <v>107</v>
      </c>
      <c r="K22" s="28">
        <v>51</v>
      </c>
      <c r="L22" s="28">
        <v>0</v>
      </c>
      <c r="M22" s="28">
        <v>0</v>
      </c>
      <c r="N22" s="28">
        <v>8.3840000000000003</v>
      </c>
      <c r="O22" s="1"/>
    </row>
    <row r="23" spans="1:15" s="35" customFormat="1" ht="15.75" x14ac:dyDescent="0.25">
      <c r="A23" s="69">
        <v>12</v>
      </c>
      <c r="B23" s="67" t="s">
        <v>99</v>
      </c>
      <c r="C23" s="64">
        <v>462</v>
      </c>
      <c r="D23" s="28">
        <v>161</v>
      </c>
      <c r="E23" s="28">
        <f t="shared" si="1"/>
        <v>1971.15</v>
      </c>
      <c r="F23" s="28">
        <v>248.77</v>
      </c>
      <c r="G23" s="28">
        <v>931.11</v>
      </c>
      <c r="H23" s="28">
        <v>791.27</v>
      </c>
      <c r="I23" s="28">
        <f t="shared" si="3"/>
        <v>1953.288</v>
      </c>
      <c r="J23" s="28">
        <v>263</v>
      </c>
      <c r="K23" s="28">
        <v>880.59</v>
      </c>
      <c r="L23" s="28">
        <v>690.16</v>
      </c>
      <c r="M23" s="28">
        <v>104.44</v>
      </c>
      <c r="N23" s="28">
        <v>15.098000000000001</v>
      </c>
      <c r="O23" s="1"/>
    </row>
    <row r="24" spans="1:15" s="35" customFormat="1" ht="15.75" x14ac:dyDescent="0.25">
      <c r="A24" s="69">
        <v>13</v>
      </c>
      <c r="B24" s="67" t="s">
        <v>100</v>
      </c>
      <c r="C24" s="64">
        <v>105.14</v>
      </c>
      <c r="D24" s="28">
        <v>51</v>
      </c>
      <c r="E24" s="28">
        <f t="shared" si="1"/>
        <v>3884.72</v>
      </c>
      <c r="F24" s="28">
        <v>2238.5</v>
      </c>
      <c r="G24" s="28">
        <v>1442.5</v>
      </c>
      <c r="H24" s="28">
        <v>203.72</v>
      </c>
      <c r="I24" s="28">
        <f t="shared" si="3"/>
        <v>1836.6409999999998</v>
      </c>
      <c r="J24" s="28">
        <v>157</v>
      </c>
      <c r="K24" s="28">
        <v>1330.98</v>
      </c>
      <c r="L24" s="28">
        <v>312.22000000000003</v>
      </c>
      <c r="M24" s="28">
        <v>19.11</v>
      </c>
      <c r="N24" s="28">
        <v>17.331</v>
      </c>
      <c r="O24" s="1"/>
    </row>
    <row r="25" spans="1:15" s="35" customFormat="1" ht="15.75" x14ac:dyDescent="0.25">
      <c r="A25" s="69">
        <v>14</v>
      </c>
      <c r="B25" s="67" t="s">
        <v>101</v>
      </c>
      <c r="C25" s="64">
        <v>497</v>
      </c>
      <c r="D25" s="28">
        <v>250</v>
      </c>
      <c r="E25" s="28">
        <f t="shared" si="1"/>
        <v>799.6</v>
      </c>
      <c r="F25" s="28">
        <v>54</v>
      </c>
      <c r="G25" s="28">
        <v>128</v>
      </c>
      <c r="H25" s="28">
        <v>617.6</v>
      </c>
      <c r="I25" s="28">
        <f t="shared" si="3"/>
        <v>759.24700000000007</v>
      </c>
      <c r="J25" s="28">
        <v>271</v>
      </c>
      <c r="K25" s="28">
        <v>97.5</v>
      </c>
      <c r="L25" s="28">
        <v>141.19999999999999</v>
      </c>
      <c r="M25" s="28">
        <v>239</v>
      </c>
      <c r="N25" s="28">
        <v>10.547000000000001</v>
      </c>
      <c r="O25" s="1"/>
    </row>
    <row r="26" spans="1:15" s="35" customFormat="1" ht="15.75" x14ac:dyDescent="0.25">
      <c r="A26" s="69">
        <v>15</v>
      </c>
      <c r="B26" s="67" t="s">
        <v>102</v>
      </c>
      <c r="C26" s="64">
        <v>156.54</v>
      </c>
      <c r="D26" s="28">
        <v>78</v>
      </c>
      <c r="E26" s="28">
        <f t="shared" si="1"/>
        <v>202.55</v>
      </c>
      <c r="F26" s="28">
        <v>64.36</v>
      </c>
      <c r="G26" s="28">
        <v>121.02</v>
      </c>
      <c r="H26" s="28">
        <v>17.170000000000002</v>
      </c>
      <c r="I26" s="28">
        <f>SUM(J26:M26)</f>
        <v>95.38</v>
      </c>
      <c r="J26" s="28">
        <v>21.2</v>
      </c>
      <c r="K26" s="28">
        <v>13.2</v>
      </c>
      <c r="L26" s="28">
        <v>51.73</v>
      </c>
      <c r="M26" s="28">
        <v>9.25</v>
      </c>
      <c r="N26" s="28">
        <v>2.5270000000000001</v>
      </c>
      <c r="O26" s="1"/>
    </row>
    <row r="27" spans="1:15" s="35" customFormat="1" ht="15.75" x14ac:dyDescent="0.25">
      <c r="A27" s="69">
        <v>16</v>
      </c>
      <c r="B27" s="67" t="s">
        <v>103</v>
      </c>
      <c r="C27" s="64">
        <v>0</v>
      </c>
      <c r="D27" s="28">
        <v>0</v>
      </c>
      <c r="E27" s="28">
        <f t="shared" si="1"/>
        <v>139.79599999999999</v>
      </c>
      <c r="F27" s="28">
        <v>51.305999999999997</v>
      </c>
      <c r="G27" s="28">
        <v>7.55</v>
      </c>
      <c r="H27" s="28">
        <v>80.94</v>
      </c>
      <c r="I27" s="28">
        <f t="shared" si="3"/>
        <v>93.99</v>
      </c>
      <c r="J27" s="28">
        <v>0</v>
      </c>
      <c r="K27" s="28">
        <v>5.5</v>
      </c>
      <c r="L27" s="28">
        <v>80.94</v>
      </c>
      <c r="M27" s="28">
        <v>7.55</v>
      </c>
      <c r="N27" s="28"/>
      <c r="O27" s="1"/>
    </row>
    <row r="28" spans="1:15" s="35" customFormat="1" x14ac:dyDescent="0.25">
      <c r="M28" s="1"/>
    </row>
    <row r="29" spans="1:15" ht="18.75" x14ac:dyDescent="0.25">
      <c r="A29" s="37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5" x14ac:dyDescent="0.25">
      <c r="A32" s="15"/>
      <c r="B32"/>
      <c r="C32"/>
      <c r="D32"/>
      <c r="E32"/>
      <c r="F32"/>
      <c r="G32"/>
      <c r="H32"/>
      <c r="I32"/>
      <c r="J32"/>
      <c r="K32"/>
      <c r="L32"/>
      <c r="M32"/>
      <c r="N32"/>
    </row>
  </sheetData>
  <mergeCells count="16">
    <mergeCell ref="A6:A9"/>
    <mergeCell ref="B6:B9"/>
    <mergeCell ref="C6:D6"/>
    <mergeCell ref="C7:D7"/>
    <mergeCell ref="E6:N7"/>
    <mergeCell ref="C8:C9"/>
    <mergeCell ref="D8:D9"/>
    <mergeCell ref="E8:H8"/>
    <mergeCell ref="I8:M8"/>
    <mergeCell ref="N8:N9"/>
    <mergeCell ref="A5:N5"/>
    <mergeCell ref="A4:N4"/>
    <mergeCell ref="A3:N3"/>
    <mergeCell ref="A1:D1"/>
    <mergeCell ref="E1:M1"/>
    <mergeCell ref="E2:M2"/>
  </mergeCells>
  <hyperlinks>
    <hyperlink ref="F9" location="_ftn1" display="_ftn1"/>
    <hyperlink ref="H9" location="_ftn2" display="_ftn2"/>
    <hyperlink ref="M9" location="_ftn3" display="_ftn3"/>
  </hyperlinks>
  <pageMargins left="0.25" right="0.2" top="0.25" bottom="0.2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I29" sqref="I29"/>
    </sheetView>
  </sheetViews>
  <sheetFormatPr defaultRowHeight="15" x14ac:dyDescent="0.25"/>
  <cols>
    <col min="1" max="1" width="7.42578125" customWidth="1"/>
    <col min="2" max="2" width="28.28515625" customWidth="1"/>
    <col min="3" max="3" width="19.7109375" customWidth="1"/>
    <col min="4" max="4" width="19.140625" customWidth="1"/>
    <col min="5" max="5" width="18.5703125" customWidth="1"/>
    <col min="6" max="6" width="18.140625" customWidth="1"/>
    <col min="7" max="7" width="21.42578125" customWidth="1"/>
  </cols>
  <sheetData>
    <row r="1" spans="1:7" s="46" customFormat="1" ht="16.5" x14ac:dyDescent="0.25">
      <c r="A1" s="79" t="s">
        <v>81</v>
      </c>
      <c r="B1" s="79"/>
      <c r="C1" s="79"/>
      <c r="D1" s="79" t="s">
        <v>12</v>
      </c>
      <c r="E1" s="79"/>
      <c r="F1" s="79"/>
      <c r="G1" s="79"/>
    </row>
    <row r="2" spans="1:7" s="3" customFormat="1" ht="18.75" x14ac:dyDescent="0.3">
      <c r="A2" s="39"/>
      <c r="B2" s="39"/>
      <c r="C2" s="39"/>
      <c r="D2" s="101" t="s">
        <v>69</v>
      </c>
      <c r="E2" s="101"/>
      <c r="F2" s="101"/>
      <c r="G2" s="101"/>
    </row>
    <row r="3" spans="1:7" s="3" customFormat="1" ht="18.75" x14ac:dyDescent="0.3">
      <c r="G3" s="45" t="s">
        <v>111</v>
      </c>
    </row>
    <row r="4" spans="1:7" ht="15.75" x14ac:dyDescent="0.25">
      <c r="A4" s="100" t="s">
        <v>70</v>
      </c>
      <c r="B4" s="100"/>
      <c r="C4" s="100"/>
      <c r="D4" s="100"/>
      <c r="E4" s="100"/>
      <c r="F4" s="100"/>
      <c r="G4" s="100"/>
    </row>
    <row r="5" spans="1:7" ht="15.75" x14ac:dyDescent="0.25">
      <c r="A5" s="104" t="s">
        <v>71</v>
      </c>
      <c r="B5" s="104"/>
      <c r="C5" s="104"/>
      <c r="D5" s="104"/>
      <c r="E5" s="104"/>
      <c r="F5" s="104"/>
      <c r="G5" s="104"/>
    </row>
    <row r="6" spans="1:7" ht="12" customHeight="1" x14ac:dyDescent="0.25">
      <c r="A6" s="40"/>
    </row>
    <row r="7" spans="1:7" s="35" customFormat="1" ht="17.25" customHeight="1" x14ac:dyDescent="0.25">
      <c r="A7" s="86" t="s">
        <v>27</v>
      </c>
      <c r="B7" s="86" t="s">
        <v>87</v>
      </c>
      <c r="C7" s="70" t="s">
        <v>64</v>
      </c>
      <c r="D7" s="70" t="s">
        <v>65</v>
      </c>
      <c r="E7" s="105" t="s">
        <v>66</v>
      </c>
      <c r="F7" s="105"/>
      <c r="G7" s="102" t="s">
        <v>16</v>
      </c>
    </row>
    <row r="8" spans="1:7" s="35" customFormat="1" x14ac:dyDescent="0.25">
      <c r="A8" s="86"/>
      <c r="B8" s="86"/>
      <c r="C8" s="70"/>
      <c r="D8" s="70"/>
      <c r="E8" s="54" t="s">
        <v>67</v>
      </c>
      <c r="F8" s="54" t="s">
        <v>68</v>
      </c>
      <c r="G8" s="103"/>
    </row>
    <row r="9" spans="1:7" s="43" customFormat="1" ht="15.75" customHeight="1" x14ac:dyDescent="0.25">
      <c r="A9" s="38"/>
      <c r="B9" s="53" t="s">
        <v>82</v>
      </c>
      <c r="C9" s="28">
        <f>SUM(C11:C26)</f>
        <v>814</v>
      </c>
      <c r="D9" s="28">
        <f>SUM(D11:D26)</f>
        <v>68052</v>
      </c>
      <c r="E9" s="28">
        <f>SUM(E11:E26)</f>
        <v>912</v>
      </c>
      <c r="F9" s="28">
        <f>SUM(F11:F26)</f>
        <v>116503</v>
      </c>
      <c r="G9" s="42"/>
    </row>
    <row r="10" spans="1:7" s="43" customFormat="1" ht="15.75" x14ac:dyDescent="0.25">
      <c r="A10" s="68"/>
      <c r="B10" s="106"/>
      <c r="C10" s="63"/>
      <c r="D10" s="63"/>
      <c r="E10" s="63"/>
      <c r="F10" s="63"/>
      <c r="G10" s="42"/>
    </row>
    <row r="11" spans="1:7" s="35" customFormat="1" ht="15.75" x14ac:dyDescent="0.25">
      <c r="A11" s="69">
        <v>1</v>
      </c>
      <c r="B11" s="67" t="s">
        <v>88</v>
      </c>
      <c r="C11" s="64">
        <v>83</v>
      </c>
      <c r="D11" s="28">
        <v>22882</v>
      </c>
      <c r="E11" s="28">
        <v>115</v>
      </c>
      <c r="F11" s="28">
        <v>18169</v>
      </c>
      <c r="G11" s="41"/>
    </row>
    <row r="12" spans="1:7" s="35" customFormat="1" ht="15.75" x14ac:dyDescent="0.25">
      <c r="A12" s="69">
        <v>2</v>
      </c>
      <c r="B12" s="67" t="s">
        <v>89</v>
      </c>
      <c r="C12" s="64">
        <v>20</v>
      </c>
      <c r="D12" s="28">
        <v>119</v>
      </c>
      <c r="E12" s="28">
        <v>19</v>
      </c>
      <c r="F12" s="28">
        <v>2424</v>
      </c>
      <c r="G12" s="41"/>
    </row>
    <row r="13" spans="1:7" s="35" customFormat="1" ht="15.75" x14ac:dyDescent="0.25">
      <c r="A13" s="69">
        <v>3</v>
      </c>
      <c r="B13" s="67" t="s">
        <v>90</v>
      </c>
      <c r="C13" s="64">
        <v>13</v>
      </c>
      <c r="D13" s="28">
        <v>271</v>
      </c>
      <c r="E13" s="28">
        <v>1</v>
      </c>
      <c r="F13" s="28">
        <v>124</v>
      </c>
      <c r="G13" s="41"/>
    </row>
    <row r="14" spans="1:7" s="35" customFormat="1" ht="15.75" x14ac:dyDescent="0.25">
      <c r="A14" s="69">
        <v>4</v>
      </c>
      <c r="B14" s="67" t="s">
        <v>91</v>
      </c>
      <c r="C14" s="64">
        <v>129</v>
      </c>
      <c r="D14" s="28">
        <v>8747</v>
      </c>
      <c r="E14" s="28">
        <v>92</v>
      </c>
      <c r="F14" s="28">
        <v>8969</v>
      </c>
      <c r="G14" s="41"/>
    </row>
    <row r="15" spans="1:7" s="35" customFormat="1" ht="15.75" x14ac:dyDescent="0.25">
      <c r="A15" s="69">
        <v>5</v>
      </c>
      <c r="B15" s="67" t="s">
        <v>92</v>
      </c>
      <c r="C15" s="64">
        <v>167</v>
      </c>
      <c r="D15" s="28">
        <v>3146</v>
      </c>
      <c r="E15" s="28">
        <v>260</v>
      </c>
      <c r="F15" s="28">
        <v>29296</v>
      </c>
      <c r="G15" s="41"/>
    </row>
    <row r="16" spans="1:7" s="35" customFormat="1" ht="15.75" x14ac:dyDescent="0.25">
      <c r="A16" s="69">
        <v>6</v>
      </c>
      <c r="B16" s="67" t="s">
        <v>93</v>
      </c>
      <c r="C16" s="64">
        <v>0</v>
      </c>
      <c r="D16" s="28">
        <v>0</v>
      </c>
      <c r="E16" s="28">
        <v>0</v>
      </c>
      <c r="F16" s="28">
        <v>0</v>
      </c>
      <c r="G16" s="41"/>
    </row>
    <row r="17" spans="1:7" s="35" customFormat="1" ht="15.75" x14ac:dyDescent="0.25">
      <c r="A17" s="69">
        <v>7</v>
      </c>
      <c r="B17" s="67" t="s">
        <v>94</v>
      </c>
      <c r="C17" s="64">
        <v>55</v>
      </c>
      <c r="D17" s="28">
        <v>11365</v>
      </c>
      <c r="E17" s="28">
        <v>99</v>
      </c>
      <c r="F17" s="28">
        <v>23727</v>
      </c>
      <c r="G17" s="41"/>
    </row>
    <row r="18" spans="1:7" s="35" customFormat="1" ht="15.75" x14ac:dyDescent="0.25">
      <c r="A18" s="69">
        <v>8</v>
      </c>
      <c r="B18" s="67" t="s">
        <v>95</v>
      </c>
      <c r="C18" s="111">
        <v>10</v>
      </c>
      <c r="D18" s="41">
        <v>400</v>
      </c>
      <c r="E18" s="41">
        <v>40</v>
      </c>
      <c r="F18" s="41">
        <v>1600</v>
      </c>
      <c r="G18" s="41"/>
    </row>
    <row r="19" spans="1:7" s="35" customFormat="1" ht="15.75" x14ac:dyDescent="0.25">
      <c r="A19" s="69">
        <v>9</v>
      </c>
      <c r="B19" s="67" t="s">
        <v>96</v>
      </c>
      <c r="C19" s="64">
        <v>24</v>
      </c>
      <c r="D19" s="28">
        <v>261</v>
      </c>
      <c r="E19" s="28">
        <v>16</v>
      </c>
      <c r="F19" s="28">
        <v>468</v>
      </c>
      <c r="G19" s="41"/>
    </row>
    <row r="20" spans="1:7" s="35" customFormat="1" ht="15.75" x14ac:dyDescent="0.25">
      <c r="A20" s="69">
        <v>10</v>
      </c>
      <c r="B20" s="67" t="s">
        <v>97</v>
      </c>
      <c r="C20" s="64">
        <v>129</v>
      </c>
      <c r="D20" s="28">
        <v>8747</v>
      </c>
      <c r="E20" s="28">
        <v>92</v>
      </c>
      <c r="F20" s="28">
        <v>8969</v>
      </c>
      <c r="G20" s="41"/>
    </row>
    <row r="21" spans="1:7" s="35" customFormat="1" ht="15.75" x14ac:dyDescent="0.25">
      <c r="A21" s="69">
        <v>11</v>
      </c>
      <c r="B21" s="67" t="s">
        <v>98</v>
      </c>
      <c r="C21" s="64">
        <v>7</v>
      </c>
      <c r="D21" s="28">
        <v>344</v>
      </c>
      <c r="E21" s="28">
        <v>17</v>
      </c>
      <c r="F21" s="28">
        <v>1394</v>
      </c>
      <c r="G21" s="41"/>
    </row>
    <row r="22" spans="1:7" s="35" customFormat="1" ht="15.75" x14ac:dyDescent="0.25">
      <c r="A22" s="69">
        <v>12</v>
      </c>
      <c r="B22" s="67" t="s">
        <v>99</v>
      </c>
      <c r="C22" s="64">
        <v>83</v>
      </c>
      <c r="D22" s="28">
        <v>4294</v>
      </c>
      <c r="E22" s="28">
        <v>30</v>
      </c>
      <c r="F22" s="28">
        <v>5287</v>
      </c>
      <c r="G22" s="41"/>
    </row>
    <row r="23" spans="1:7" s="35" customFormat="1" ht="15.75" x14ac:dyDescent="0.25">
      <c r="A23" s="69">
        <v>13</v>
      </c>
      <c r="B23" s="67" t="s">
        <v>100</v>
      </c>
      <c r="C23" s="64">
        <v>20</v>
      </c>
      <c r="D23" s="28">
        <v>3183</v>
      </c>
      <c r="E23" s="28">
        <v>78</v>
      </c>
      <c r="F23" s="28">
        <v>10852</v>
      </c>
      <c r="G23" s="41"/>
    </row>
    <row r="24" spans="1:7" s="35" customFormat="1" ht="15.75" x14ac:dyDescent="0.25">
      <c r="A24" s="69">
        <v>14</v>
      </c>
      <c r="B24" s="67" t="s">
        <v>101</v>
      </c>
      <c r="C24" s="64">
        <v>38</v>
      </c>
      <c r="D24" s="28">
        <v>3935</v>
      </c>
      <c r="E24" s="28">
        <v>29</v>
      </c>
      <c r="F24" s="28">
        <v>3935</v>
      </c>
      <c r="G24" s="41"/>
    </row>
    <row r="25" spans="1:7" s="35" customFormat="1" ht="15.75" x14ac:dyDescent="0.25">
      <c r="A25" s="69">
        <v>15</v>
      </c>
      <c r="B25" s="67" t="s">
        <v>102</v>
      </c>
      <c r="C25" s="64">
        <v>36</v>
      </c>
      <c r="D25" s="28">
        <v>358</v>
      </c>
      <c r="E25" s="28">
        <v>24</v>
      </c>
      <c r="F25" s="28">
        <v>1289</v>
      </c>
      <c r="G25" s="41"/>
    </row>
    <row r="26" spans="1:7" s="35" customFormat="1" ht="15.75" x14ac:dyDescent="0.25">
      <c r="A26" s="69">
        <v>16</v>
      </c>
      <c r="B26" s="67" t="s">
        <v>103</v>
      </c>
      <c r="C26" s="64">
        <v>0</v>
      </c>
      <c r="D26" s="28">
        <v>0</v>
      </c>
      <c r="E26" s="28">
        <v>0</v>
      </c>
      <c r="F26" s="28">
        <v>0</v>
      </c>
      <c r="G26" s="41"/>
    </row>
    <row r="27" spans="1:7" ht="15.75" x14ac:dyDescent="0.25">
      <c r="A27" s="44"/>
    </row>
    <row r="28" spans="1:7" ht="15.75" x14ac:dyDescent="0.25">
      <c r="A28" s="44"/>
    </row>
    <row r="29" spans="1:7" ht="15.75" x14ac:dyDescent="0.25">
      <c r="A29" s="44"/>
    </row>
  </sheetData>
  <mergeCells count="11">
    <mergeCell ref="A4:G4"/>
    <mergeCell ref="A1:C1"/>
    <mergeCell ref="D1:G1"/>
    <mergeCell ref="D2:G2"/>
    <mergeCell ref="G7:G8"/>
    <mergeCell ref="A5:G5"/>
    <mergeCell ref="A7:A8"/>
    <mergeCell ref="B7:B8"/>
    <mergeCell ref="C7:C8"/>
    <mergeCell ref="D7:D8"/>
    <mergeCell ref="E7:F7"/>
  </mergeCells>
  <pageMargins left="0.7" right="0.45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Mẫu 01 </vt:lpstr>
      <vt:lpstr>Mẫu 02</vt:lpstr>
      <vt:lpstr>Mẫu 03</vt:lpstr>
      <vt:lpstr>Mẫu 04</vt:lpstr>
      <vt:lpstr>Mẫu 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hien14</dc:creator>
  <cp:lastModifiedBy>User</cp:lastModifiedBy>
  <cp:lastPrinted>2024-06-06T01:41:06Z</cp:lastPrinted>
  <dcterms:created xsi:type="dcterms:W3CDTF">2023-09-06T03:05:40Z</dcterms:created>
  <dcterms:modified xsi:type="dcterms:W3CDTF">2024-06-06T01:41:33Z</dcterms:modified>
</cp:coreProperties>
</file>